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ji\Documents\四街道自然同好会LAP\観察会\"/>
    </mc:Choice>
  </mc:AlternateContent>
  <xr:revisionPtr revIDLastSave="0" documentId="13_ncr:1_{D3BC8AF0-FE72-46A4-B360-EED0E6F3A79C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分類例" sheetId="2" r:id="rId2"/>
  </sheets>
  <definedNames>
    <definedName name="_xlnm._FilterDatabase" localSheetId="0" hidden="1">Sheet1!$F$1:$R$98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83" i="1"/>
  <c r="E129" i="1"/>
  <c r="E117" i="1"/>
  <c r="E126" i="1"/>
  <c r="E70" i="1"/>
  <c r="E50" i="1"/>
  <c r="E75" i="1"/>
  <c r="E26" i="1"/>
  <c r="E59" i="1"/>
  <c r="E119" i="1"/>
  <c r="E91" i="1"/>
  <c r="E141" i="1"/>
  <c r="E137" i="1"/>
  <c r="E94" i="1"/>
  <c r="E110" i="1"/>
  <c r="E109" i="1"/>
  <c r="E120" i="1"/>
  <c r="E136" i="1"/>
  <c r="E76" i="1"/>
  <c r="E145" i="1"/>
  <c r="E98" i="1"/>
  <c r="E68" i="1"/>
  <c r="E116" i="1"/>
  <c r="E63" i="1"/>
  <c r="E25" i="1"/>
  <c r="E83" i="1"/>
  <c r="E33" i="1"/>
  <c r="E80" i="1"/>
  <c r="E85" i="1"/>
  <c r="E134" i="1"/>
  <c r="E107" i="1"/>
  <c r="E133" i="1"/>
  <c r="E87" i="1"/>
  <c r="E71" i="1"/>
  <c r="E42" i="1"/>
  <c r="E13" i="1"/>
  <c r="E112" i="1"/>
  <c r="E135" i="1"/>
  <c r="E127" i="1"/>
  <c r="E138" i="1"/>
  <c r="E15" i="1"/>
  <c r="E67" i="1"/>
  <c r="E57" i="1"/>
  <c r="E82" i="1"/>
  <c r="E139" i="1"/>
  <c r="E64" i="1"/>
  <c r="E121" i="1"/>
  <c r="E142" i="1"/>
  <c r="E105" i="1"/>
  <c r="E78" i="1"/>
  <c r="E66" i="1"/>
  <c r="E24" i="1"/>
  <c r="E11" i="1"/>
  <c r="E47" i="1"/>
  <c r="E27" i="1"/>
  <c r="E108" i="1"/>
  <c r="E132" i="1"/>
  <c r="E99" i="1"/>
  <c r="E62" i="1"/>
  <c r="E122" i="1"/>
  <c r="E23" i="1"/>
  <c r="E140" i="1"/>
  <c r="E34" i="1"/>
  <c r="E128" i="1"/>
  <c r="E104" i="1"/>
  <c r="E100" i="1"/>
  <c r="E16" i="1"/>
  <c r="E6" i="1"/>
  <c r="E113" i="1"/>
  <c r="E114" i="1"/>
  <c r="E40" i="1"/>
  <c r="E10" i="1"/>
  <c r="E5" i="1"/>
  <c r="E38" i="1"/>
  <c r="E125" i="1"/>
  <c r="E39" i="1"/>
  <c r="E43" i="1"/>
  <c r="E36" i="1"/>
  <c r="E28" i="1"/>
  <c r="E106" i="1"/>
  <c r="E14" i="1"/>
  <c r="E73" i="1"/>
  <c r="E22" i="1"/>
  <c r="E21" i="1"/>
  <c r="E9" i="1"/>
  <c r="E48" i="1"/>
  <c r="E101" i="1"/>
  <c r="E37" i="1"/>
  <c r="E53" i="1"/>
  <c r="E56" i="1"/>
  <c r="E93" i="1"/>
  <c r="E58" i="1"/>
  <c r="E96" i="1"/>
  <c r="E32" i="1"/>
  <c r="E29" i="1"/>
  <c r="E49" i="1"/>
  <c r="E18" i="1"/>
  <c r="E20" i="1"/>
  <c r="E65" i="1"/>
  <c r="E131" i="1"/>
  <c r="E19" i="1"/>
  <c r="E8" i="1"/>
  <c r="E60" i="1"/>
  <c r="E35" i="1"/>
  <c r="E124" i="1"/>
  <c r="E144" i="1"/>
  <c r="E55" i="1"/>
  <c r="E45" i="1"/>
  <c r="E69" i="1"/>
  <c r="E3" i="1"/>
  <c r="E46" i="1"/>
  <c r="E79" i="1"/>
  <c r="E77" i="1"/>
  <c r="E31" i="1"/>
  <c r="E54" i="1"/>
  <c r="E41" i="1"/>
  <c r="E17" i="1"/>
  <c r="E123" i="1"/>
  <c r="E81" i="1"/>
  <c r="E72" i="1"/>
  <c r="E88" i="1"/>
  <c r="E143" i="1"/>
  <c r="E130" i="1"/>
  <c r="E90" i="1"/>
  <c r="E92" i="1"/>
  <c r="E30" i="1"/>
  <c r="E111" i="1"/>
  <c r="E12" i="1"/>
  <c r="E7" i="1"/>
  <c r="E2" i="1"/>
  <c r="E61" i="1"/>
  <c r="E115" i="1"/>
  <c r="E44" i="1"/>
  <c r="E51" i="1"/>
  <c r="E97" i="1"/>
  <c r="E103" i="1"/>
  <c r="E52" i="1"/>
  <c r="E89" i="1"/>
  <c r="E118" i="1"/>
  <c r="E95" i="1"/>
  <c r="E102" i="1"/>
  <c r="E86" i="1"/>
  <c r="E84" i="1"/>
  <c r="E4" i="1"/>
  <c r="C84" i="1"/>
  <c r="C129" i="1"/>
  <c r="C117" i="1"/>
  <c r="C126" i="1"/>
  <c r="C70" i="1"/>
  <c r="C50" i="1"/>
  <c r="C75" i="1"/>
  <c r="C26" i="1"/>
  <c r="C59" i="1"/>
  <c r="C119" i="1"/>
  <c r="C91" i="1"/>
  <c r="C141" i="1"/>
  <c r="C137" i="1"/>
  <c r="C94" i="1"/>
  <c r="C110" i="1"/>
  <c r="C109" i="1"/>
  <c r="C120" i="1"/>
  <c r="C136" i="1"/>
  <c r="C76" i="1"/>
  <c r="C145" i="1"/>
  <c r="C98" i="1"/>
  <c r="C68" i="1"/>
  <c r="C116" i="1"/>
  <c r="C63" i="1"/>
  <c r="C25" i="1"/>
  <c r="C33" i="1"/>
  <c r="C80" i="1"/>
  <c r="C85" i="1"/>
  <c r="C134" i="1"/>
  <c r="C107" i="1"/>
  <c r="C133" i="1"/>
  <c r="C87" i="1"/>
  <c r="C71" i="1"/>
  <c r="C42" i="1"/>
  <c r="C13" i="1"/>
  <c r="C112" i="1"/>
  <c r="C135" i="1"/>
  <c r="C127" i="1"/>
  <c r="C138" i="1"/>
  <c r="C15" i="1"/>
  <c r="C67" i="1"/>
  <c r="C57" i="1"/>
  <c r="C82" i="1"/>
  <c r="C139" i="1"/>
  <c r="C64" i="1"/>
  <c r="C121" i="1"/>
  <c r="C142" i="1"/>
  <c r="C105" i="1"/>
  <c r="C78" i="1"/>
  <c r="C66" i="1"/>
  <c r="C24" i="1"/>
  <c r="C11" i="1"/>
  <c r="C47" i="1"/>
  <c r="C27" i="1"/>
  <c r="C108" i="1"/>
  <c r="C132" i="1"/>
  <c r="C99" i="1"/>
  <c r="C62" i="1"/>
  <c r="C122" i="1"/>
  <c r="C23" i="1"/>
  <c r="C140" i="1"/>
  <c r="C34" i="1"/>
  <c r="C128" i="1"/>
  <c r="C104" i="1"/>
  <c r="C100" i="1"/>
  <c r="C16" i="1"/>
  <c r="C6" i="1"/>
  <c r="C113" i="1"/>
  <c r="C114" i="1"/>
  <c r="C40" i="1"/>
  <c r="C10" i="1"/>
  <c r="C5" i="1"/>
  <c r="C38" i="1"/>
  <c r="C125" i="1"/>
  <c r="C39" i="1"/>
  <c r="C43" i="1"/>
  <c r="C36" i="1"/>
  <c r="C28" i="1"/>
  <c r="C106" i="1"/>
  <c r="C14" i="1"/>
  <c r="C73" i="1"/>
  <c r="C22" i="1"/>
  <c r="C21" i="1"/>
  <c r="C9" i="1"/>
  <c r="C48" i="1"/>
  <c r="C101" i="1"/>
  <c r="C37" i="1"/>
  <c r="C53" i="1"/>
  <c r="C56" i="1"/>
  <c r="C93" i="1"/>
  <c r="C58" i="1"/>
  <c r="C96" i="1"/>
  <c r="C32" i="1"/>
  <c r="C29" i="1"/>
  <c r="C49" i="1"/>
  <c r="C18" i="1"/>
  <c r="C20" i="1"/>
  <c r="C65" i="1"/>
  <c r="C131" i="1"/>
  <c r="C19" i="1"/>
  <c r="C8" i="1"/>
  <c r="C60" i="1"/>
  <c r="C35" i="1"/>
  <c r="C124" i="1"/>
  <c r="C144" i="1"/>
  <c r="C55" i="1"/>
  <c r="C45" i="1"/>
  <c r="C69" i="1"/>
  <c r="C3" i="1"/>
  <c r="C46" i="1"/>
  <c r="C79" i="1"/>
  <c r="C77" i="1"/>
  <c r="C31" i="1"/>
  <c r="C54" i="1"/>
  <c r="C41" i="1"/>
  <c r="C17" i="1"/>
  <c r="C123" i="1"/>
  <c r="C81" i="1"/>
  <c r="C72" i="1"/>
  <c r="C88" i="1"/>
  <c r="C143" i="1"/>
  <c r="C130" i="1"/>
  <c r="C90" i="1"/>
  <c r="C92" i="1"/>
  <c r="C30" i="1"/>
  <c r="C111" i="1"/>
  <c r="C12" i="1"/>
  <c r="C7" i="1"/>
  <c r="C2" i="1"/>
  <c r="C61" i="1"/>
  <c r="C115" i="1"/>
  <c r="C51" i="1"/>
  <c r="C97" i="1"/>
  <c r="C103" i="1"/>
  <c r="C52" i="1"/>
  <c r="C89" i="1"/>
  <c r="C118" i="1"/>
  <c r="C95" i="1"/>
  <c r="C102" i="1"/>
  <c r="C86" i="1"/>
  <c r="C4" i="1"/>
  <c r="E74" i="1"/>
  <c r="C74" i="1"/>
</calcChain>
</file>

<file path=xl/sharedStrings.xml><?xml version="1.0" encoding="utf-8"?>
<sst xmlns="http://schemas.openxmlformats.org/spreadsheetml/2006/main" count="1503" uniqueCount="575">
  <si>
    <t>状態</t>
  </si>
  <si>
    <t>付</t>
  </si>
  <si>
    <t>数量</t>
  </si>
  <si>
    <t>観察場所</t>
  </si>
  <si>
    <t>観察・調査</t>
  </si>
  <si>
    <t>ﾌﾞﾀﾅ</t>
  </si>
  <si>
    <t>ﾒﾏﾂﾖｲｸﾞｻ</t>
  </si>
  <si>
    <t>名前</t>
    <phoneticPr fontId="1"/>
  </si>
  <si>
    <t>ｵｶﾀｲﾄｺﾞﾒ</t>
  </si>
  <si>
    <t>ｱﾌﾞﾗｾﾞﾐ</t>
  </si>
  <si>
    <t>ﾍｸｿｶｽﾞﾗ</t>
  </si>
  <si>
    <t>ｺｸｻｸﾞﾓ</t>
  </si>
  <si>
    <t>ｼﾞｮﾛｳｸﾞﾓ</t>
  </si>
  <si>
    <t>ｸｻｸﾞﾓ</t>
  </si>
  <si>
    <t>ｼｬﾘﾝﾊﾞｲ</t>
  </si>
  <si>
    <t>ｼﾞｬﾉﾒﾁｮｳ</t>
  </si>
  <si>
    <t>ﾏﾒｺｶﾞﾈ</t>
  </si>
  <si>
    <t>ｶﾅﾋﾞｷｿｳ</t>
  </si>
  <si>
    <t>ｼｮｳﾘｮｳﾊﾞｯﾀ</t>
  </si>
  <si>
    <t>ｵﾆﾔﾝﾏ</t>
  </si>
  <si>
    <t>ｸﾛｱｹﾞﾊ</t>
  </si>
  <si>
    <t>ｵﾆﾄﾞｺﾛ</t>
  </si>
  <si>
    <t>ｷﾂﾈﾉﾏｺﾞ</t>
  </si>
  <si>
    <t>ﾒﾋｼﾊﾞ</t>
  </si>
  <si>
    <t>ﾐﾄﾞﾘﾋﾒﾜﾗﾋﾞ</t>
  </si>
  <si>
    <t>ｼｵｶﾗﾄﾝﾎﾞ</t>
  </si>
  <si>
    <t>ｷﾀｷﾁｮｳ</t>
  </si>
  <si>
    <t>ﾋｷﾖﾓｷﾞ</t>
  </si>
  <si>
    <t>ﾒﾄﾞﾊｷﾞ</t>
  </si>
  <si>
    <t>ﾏﾙｺﾞﾐｸﾞﾓ</t>
  </si>
  <si>
    <t>ﾆｲﾆｲｾﾞﾐ</t>
  </si>
  <si>
    <t>ｵﾝﾌﾞﾊﾞｯﾀ</t>
  </si>
  <si>
    <t>ｷﾝﾐｽﾞﾋｷ</t>
  </si>
  <si>
    <t>ｵｯﾀﾁｶﾀﾊﾞﾐ</t>
  </si>
  <si>
    <t>ﾐｽﾞﾀﾏｿｳ</t>
  </si>
  <si>
    <t>ﾐｽﾞﾋｷ</t>
  </si>
  <si>
    <t>ｳﾏﾉﾐﾂﾊﾞ</t>
  </si>
  <si>
    <t>ﾊｼﾎﾞｿｶﾞﾗｽ</t>
  </si>
  <si>
    <t>ﾐﾝﾐﾝｾﾞﾐ</t>
  </si>
  <si>
    <t>ｷﾞﾝﾓｸｾｲ</t>
  </si>
  <si>
    <t>ﾂﾙﾎﾞ</t>
  </si>
  <si>
    <t>ﾀｶｻｺﾞﾕﾘ</t>
  </si>
  <si>
    <t>ｶﾒﾉｺﾃﾝﾄｳ</t>
  </si>
  <si>
    <t>ﾁｬﾊﾞﾈｾｾﾘ</t>
  </si>
  <si>
    <t>ｱｵﾏﾂﾑｼ</t>
  </si>
  <si>
    <t>ｸｻｶｹﾞﾛｳｓｐ</t>
  </si>
  <si>
    <t>ﾋﾒｱｶﾎﾞｼﾃﾝﾄｳ</t>
  </si>
  <si>
    <t>ﾎｿﾋﾀﾗｱﾌﾞ</t>
  </si>
  <si>
    <t>ｻﾄｷﾏﾀﾞﾗﾋｶｹﾞ</t>
  </si>
  <si>
    <t>ﾅﾂﾂﾊﾞｷ</t>
  </si>
  <si>
    <t>ｱｶｼﾃﾞ</t>
  </si>
  <si>
    <t>ﾋﾞｼﾞｮｵﾆｸﾞﾓ</t>
  </si>
  <si>
    <t>ｷﾞﾝﾒｯｷｵﾆｸﾞﾓ</t>
  </si>
  <si>
    <t>ｱｵｽｼﾞｱｹﾞﾊ</t>
  </si>
  <si>
    <t>ﾜﾙﾅｽﾋﾞ</t>
  </si>
  <si>
    <t>ｸﾙﾏﾊﾞｯﾀﾓﾄﾞｷ</t>
  </si>
  <si>
    <t>ﾂｸﾂｸﾎﾞｳｼ</t>
  </si>
  <si>
    <t>ｷﾘ</t>
  </si>
  <si>
    <t>ｸﾛｳﾘﾊﾑｼ</t>
  </si>
  <si>
    <t>ｵｵｶﾏｷﾘ</t>
  </si>
  <si>
    <t>ｾﾞﾝﾏｲ</t>
  </si>
  <si>
    <t>ｸｻｷﾘ</t>
  </si>
  <si>
    <t>ｴﾉｷｸﾞｻ</t>
  </si>
  <si>
    <t>ｵｵｱﾚﾁﾉｷﾞｸ</t>
  </si>
  <si>
    <t>ｺﾊﾞﾈｲﾅｺﾞ</t>
  </si>
  <si>
    <t>ｾｲﾊﾞﾝﾓﾛｺｼ</t>
  </si>
  <si>
    <t>ｹﾁﾁﾞﾐｻﾞｻ</t>
  </si>
  <si>
    <t>ﾖｳｼｭﾔﾏｺﾞﾎﾞｳ</t>
  </si>
  <si>
    <t>ｾｲﾀｶｼｹｼﾀﾞ</t>
  </si>
  <si>
    <t>ﾔﾌﾞﾏﾒ</t>
  </si>
  <si>
    <t>ｱﾒﾘｶｲﾇﾎｵｽﾞｷ</t>
  </si>
  <si>
    <t>ｶﾜｾﾐ</t>
  </si>
  <si>
    <t>ﾍﾞﾆｼｼﾞﾐ</t>
  </si>
  <si>
    <t>ｾﾝﾆﾝｿｳ</t>
  </si>
  <si>
    <t>ｸﾙﾏﾊﾞｯﾀ</t>
  </si>
  <si>
    <t>ｵﾄｷﾞﾘｿｳ</t>
  </si>
  <si>
    <t>ｼｮｳﾘｮｳﾊﾞｯﾀﾓﾄﾞｷ</t>
  </si>
  <si>
    <t>ﾔﾏﾄｶｷﾞﾊﾞ</t>
  </si>
  <si>
    <t>ﾀﾏﾑｼ</t>
  </si>
  <si>
    <t>植物</t>
  </si>
  <si>
    <t>木本</t>
  </si>
  <si>
    <t>ｻﾙｽﾍﾞﾘ</t>
  </si>
  <si>
    <t>〇</t>
  </si>
  <si>
    <t>白い花が今花盛り縮緬の紙で作られたように咲いていた</t>
  </si>
  <si>
    <t>草本</t>
  </si>
  <si>
    <t>多数</t>
  </si>
  <si>
    <t>ｵｶﾒｻﾞｻの植え込みを隠すように繁茂</t>
  </si>
  <si>
    <t>昆虫</t>
  </si>
  <si>
    <t>5ｶﾒﾑｼ</t>
  </si>
  <si>
    <t>中量</t>
  </si>
  <si>
    <t>総合公園</t>
  </si>
  <si>
    <t>同好会</t>
  </si>
  <si>
    <t>4甲虫</t>
  </si>
  <si>
    <t>前から見ても後ろから見てもﾏﾒｺｶﾞﾈ</t>
  </si>
  <si>
    <t>ｱｷﾆﾚ</t>
  </si>
  <si>
    <t>大きなﾌﾟﾗﾝﾀｰの中に5㎝ぐらいの幼木が見られた</t>
  </si>
  <si>
    <t>まだ黄色い星形の花が咲いていた</t>
  </si>
  <si>
    <t>中国原産</t>
  </si>
  <si>
    <t>花穂を伸ばしﾋﾟﾝｸの小花が密集して咲き始めた</t>
  </si>
  <si>
    <t>逸出</t>
  </si>
  <si>
    <t>2 ﾁｮｳ</t>
  </si>
  <si>
    <t>ｳｽﾐﾄﾞﾘﾅﾐｼｬｸ</t>
  </si>
  <si>
    <t>ｷﾞﾝﾓｸｾｲにいた、公園内もｲﾇﾏｷの木が植えられている</t>
  </si>
  <si>
    <t>クモ</t>
  </si>
  <si>
    <t>ﾋﾒｸﾞﾓ(ﾆﾎﾝﾋﾒｸﾞﾓ）</t>
  </si>
  <si>
    <t>成体　生け垣に大きな棚網を張り　奥の巣に逃げ込む</t>
  </si>
  <si>
    <t>後翅の白紋が小さく目立たない　花の蜜に集まる</t>
  </si>
  <si>
    <t>3ﾊﾞｯﾀ</t>
  </si>
  <si>
    <t>終齢幼虫　素早く動くもう少しゆっくり動いて欲しい</t>
  </si>
  <si>
    <t>ﾊﾈﾅｶﾞﾋｼﾊﾞｯﾀ</t>
  </si>
  <si>
    <t>ﾖﾓｷﾞ</t>
  </si>
  <si>
    <t>ｽﾍﾞﾘﾋﾕ</t>
  </si>
  <si>
    <t>ｱｼﾞｱｲﾄﾄﾝﾎﾞ</t>
  </si>
  <si>
    <t>ｶﾏｷﾘ</t>
  </si>
  <si>
    <t>ｶﾝﾂﾊﾞｷ</t>
  </si>
  <si>
    <t>ﾑﾈｱｶﾊﾗﾋﾞﾛｶﾏｷﾘ</t>
  </si>
  <si>
    <t>ﾂﾂｼﾞsp.</t>
  </si>
  <si>
    <t>ｴﾉｷ</t>
  </si>
  <si>
    <t>ｸﾛｵﾋﾞｶｻﾊﾗﾊﾑｼ</t>
  </si>
  <si>
    <t>ｱｶｻｼｶﾞﾒ</t>
  </si>
  <si>
    <t>ﾂﾕｸｻ</t>
  </si>
  <si>
    <t>ﾂﾘｶﾞﾈﾆﾝｼﾞﾝ</t>
  </si>
  <si>
    <t>ﾔﾏﾊｷﾞ</t>
  </si>
  <si>
    <t>ｷﾞﾝﾂﾊﾞﾒ</t>
  </si>
  <si>
    <t>ﾀﾞｲﾐｮｳｾｾﾘ</t>
  </si>
  <si>
    <t>ｵﾄｺｴｼ</t>
  </si>
  <si>
    <t>ｹﾞﾝﾉｼｮｳｺｳ</t>
  </si>
  <si>
    <t>ｶﾞﾝｸﾋﾞｿｳ</t>
  </si>
  <si>
    <t>ｻｼﾞｶﾞﾝｸﾋﾞｿｳ</t>
  </si>
  <si>
    <t>ﾑﾗｻｷｼｷﾌﾞ</t>
  </si>
  <si>
    <t>ｺﾔﾌﾞﾀﾊﾞｺ</t>
  </si>
  <si>
    <t>ｷﾝﾗﾝ</t>
  </si>
  <si>
    <t>ｲﾁﾓﾝｼﾞｶﾒﾑｼ</t>
  </si>
  <si>
    <t>ﾏﾕﾐ</t>
  </si>
  <si>
    <t>ｷﾂﾈｶﾐｿﾘ</t>
  </si>
  <si>
    <t>ｲﾇﾄｳﾊﾞﾅ</t>
  </si>
  <si>
    <t>ｵｵﾌﾞﾀｸｻ</t>
  </si>
  <si>
    <t>ｲﾁﾓﾝｼﾞｾｾﾘ</t>
  </si>
  <si>
    <t>ｵｵﾌﾀﾊﾞﾑｸﾞﾗ</t>
  </si>
  <si>
    <t>ﾂﾙﾌｼﾞﾊﾞｶﾏ</t>
  </si>
  <si>
    <t>ｺﾐｽｼﾞ</t>
  </si>
  <si>
    <t>ﾈｺﾊｸﾞﾓ</t>
  </si>
  <si>
    <t>成虫黄土色野２㎝ぐらい　幼虫は枯れ葉、落ち葉を食べる</t>
  </si>
  <si>
    <t>ﾏﾙﾊｷﾊﾞｶﾞ科</t>
  </si>
  <si>
    <t>植栽</t>
  </si>
  <si>
    <t>卵　クモの糸を利用して並ん時を待っていた</t>
  </si>
  <si>
    <t>黒い小さい体に赤い丸い斑点を確認　</t>
  </si>
  <si>
    <t>少しずつ網が大きくなってきた</t>
  </si>
  <si>
    <t>ﾋｻｶｷ</t>
  </si>
  <si>
    <t>その他</t>
  </si>
  <si>
    <t>ﾙﾋﾞｰﾛｳｶｲｶﾞﾗﾑｼ</t>
  </si>
  <si>
    <t>無数</t>
  </si>
  <si>
    <t>ｶｲｶﾞﾗﾑｼの排泄物でｽｽ病が発生</t>
  </si>
  <si>
    <t>ｶﾀｶｲｶﾞﾗｱﾑｼ科</t>
  </si>
  <si>
    <t>印度原産</t>
  </si>
  <si>
    <t>暗い所を好む、早く飛ぶ</t>
  </si>
  <si>
    <t>茶色で翅が長く複眼が飛び出しているように見える</t>
  </si>
  <si>
    <t>花穂の果実が充実始めた</t>
  </si>
  <si>
    <t>少数</t>
  </si>
  <si>
    <t>1ﾄﾝﾎﾞ</t>
  </si>
  <si>
    <t>ｳｽﾊﾞｷﾄﾝﾎﾞ</t>
  </si>
  <si>
    <t>夏の暑さにも負けず、茎を伸ばし、どんどん増える</t>
  </si>
  <si>
    <t>ｵｶﾒｻﾞｻの植え込みにか細く、壊れそうに止まっていた　</t>
  </si>
  <si>
    <t>成熟した♂が少し飛んでは止まりまた飛ぶ</t>
  </si>
  <si>
    <t>小さいがしっかりﾃｨｱﾗを付けた美女でした</t>
  </si>
  <si>
    <t>ｺｶﾞﾈｸﾞﾓ科</t>
  </si>
  <si>
    <t>未熟な果実ができていた</t>
  </si>
  <si>
    <t>花盛り　茎に棘が一杯、おお怖い</t>
  </si>
  <si>
    <t>米国原産</t>
  </si>
  <si>
    <t>ｶﾀﾊﾞﾐより大きい黄色い花が咲き始める</t>
  </si>
  <si>
    <t>北米原産</t>
  </si>
  <si>
    <t>背面に白くXの模様が見える</t>
  </si>
  <si>
    <t>1㌢未満の小さい丸いｸﾓ</t>
  </si>
  <si>
    <t>5 ｶﾒﾑｼ</t>
  </si>
  <si>
    <t>ﾂｸﾂｸﾎﾞｰｼ・ｵｰｼﾂｸﾂｸと鳴き声、抜け殻も確認</t>
  </si>
  <si>
    <t>ﾔﾏﾎﾀﾙﾌﾞｸﾛ</t>
  </si>
  <si>
    <t>そろそろ花は終わり　果実を確認</t>
  </si>
  <si>
    <t>ﾔﾏｲﾓのﾂﾙが出てきていた</t>
  </si>
  <si>
    <t>ﾊｸﾞﾓ科</t>
  </si>
  <si>
    <t>鳥類</t>
  </si>
  <si>
    <t>ｶﾞｱｶﾞｱｶﾞｱと間を置かないように鳴いていた</t>
  </si>
  <si>
    <t>ｼﾀﾞ</t>
  </si>
  <si>
    <t>斜面の一角に繁茂</t>
  </si>
  <si>
    <t>ﾎﾟﾂﾎﾟﾂと黄色い花が咲いていた</t>
  </si>
  <si>
    <t>欧州原産</t>
  </si>
  <si>
    <t>茎が地面を這いまわり　節節から根を下ろし増えていく</t>
  </si>
  <si>
    <t>白い花が咲いていた　イネ科に寄生</t>
  </si>
  <si>
    <t>花穂を伸ばしながら淡紅紫色の花を咲かせていた</t>
  </si>
  <si>
    <t>幼虫、触覚が長い</t>
  </si>
  <si>
    <t>大きい草原をゆっくり飛行　蛇の目のﾌﾞﾙｰが綺麗</t>
  </si>
  <si>
    <t>果実が赤、黄色とにぎやかに彩り、枝枝に一杯</t>
  </si>
  <si>
    <t>体長4㎜　茶色の毛深い甲虫</t>
  </si>
  <si>
    <t>初</t>
  </si>
  <si>
    <t>ﾋﾖﾄﾞﾘﾊﾞﾅ</t>
  </si>
  <si>
    <t>白い細い筒状に群れて咲き始めた、背も高くなってきた</t>
  </si>
  <si>
    <t>枝はよく分岐し花が咲き,鉤状の棘に包まれた果実が</t>
  </si>
  <si>
    <t>抜け殻もたくさん、鳴き声も常に聞こえた</t>
  </si>
  <si>
    <t>ｾﾐ科</t>
  </si>
  <si>
    <t>成虫♀淡褐、緑色の物がいた</t>
  </si>
  <si>
    <t>ｵﾝﾌﾞﾊﾞｯﾀ科</t>
  </si>
  <si>
    <t>ｸﾛｳｽﾑﾗｻｷﾒｲｶﾞ</t>
  </si>
  <si>
    <t>ﾄｻﾐｽﾞｷに　ｳｽﾑﾗｻｲﾒｲｶﾞに似る</t>
  </si>
  <si>
    <t>背が高く枝先に花が群がって咲いていた</t>
  </si>
  <si>
    <t>南米原産</t>
  </si>
  <si>
    <t>成虫　翅が短くｲﾈ科が大好き</t>
  </si>
  <si>
    <t>成虫♀　緑色で大きい</t>
  </si>
  <si>
    <t>雌花が咲き　雄花は見つからなかった</t>
  </si>
  <si>
    <t>茎は太く束生し　花穂を伸ばし花盛り</t>
  </si>
  <si>
    <t>林の下に繁茂　たくさん見つけた</t>
  </si>
  <si>
    <t>少し暗い林縁などで繁茂</t>
  </si>
  <si>
    <t>ﾊｴﾄﾞｸｿｳ</t>
  </si>
  <si>
    <t>花は終わり、果実が充実し始めてきた</t>
  </si>
  <si>
    <t>ﾉﾀﾞｹ</t>
  </si>
  <si>
    <t>淡紫色から白色の花が可愛く咲いていた</t>
  </si>
  <si>
    <t>ﾀｲｱｻﾞﾐ</t>
  </si>
  <si>
    <t>ｼﾗﾔﾏｷﾞｸ</t>
  </si>
  <si>
    <t>ｽｽｷ</t>
  </si>
  <si>
    <t>穂が出てきた　尾花ともいう</t>
  </si>
  <si>
    <t>ｲﾉｺｽﾞﾁ</t>
  </si>
  <si>
    <t>少し日陰の所を好み　細い感じ</t>
  </si>
  <si>
    <t>少し暗い林縁でｱｽﾞﾏﾈｻﾞｻの葉の上に翅を広げていた</t>
  </si>
  <si>
    <t>ﾐﾂﾊﾞ</t>
  </si>
  <si>
    <t>　　　</t>
  </si>
  <si>
    <t>ﾔﾌﾞﾊｷﾞ</t>
  </si>
  <si>
    <t>ﾔﾏﾉｲﾓ</t>
  </si>
  <si>
    <t>葉を小さく切り重ねた中にﾀﾞｲﾐｮｳｾｾﾘの幼虫がいた</t>
  </si>
  <si>
    <t>ｱｷｶﾗﾏﾂ</t>
  </si>
  <si>
    <t>薄ﾋﾟﾝｸ色の花が咲いていた</t>
  </si>
  <si>
    <t>暗い林の下で花の先が黄色く色づき花が咲いていた</t>
  </si>
  <si>
    <t>根生葉が残り茎を直立し花を咲かせていた　</t>
  </si>
  <si>
    <t>6ﾊﾁ</t>
  </si>
  <si>
    <t>花穂を伸ばし、白い花がﾁﾗﾁﾗと林の下で咲き始めた</t>
  </si>
  <si>
    <t>花が終わり　栄養補充時期</t>
  </si>
  <si>
    <t>花は終わり、果実にｶｷﾞ状刺毛が密集し　ちょっと可愛い</t>
  </si>
  <si>
    <t>両生類</t>
  </si>
  <si>
    <t>ﾆﾎﾝｱﾏｶﾞｴﾙ</t>
  </si>
  <si>
    <t>刈られた？　背丈が低く白い花が咲いていた</t>
  </si>
  <si>
    <t>未熟な果実ができ、黄色い花も観察できた</t>
  </si>
  <si>
    <t>未熟な果実が💠で可愛い</t>
  </si>
  <si>
    <t>ﾋﾒﾖﾂﾊﾞﾑｸﾞﾗ</t>
  </si>
  <si>
    <t>涼し気に繁茂色も形も素敵</t>
  </si>
  <si>
    <t>大きく背が高い</t>
  </si>
  <si>
    <t>盛りを少し過ぎた感じ　まだ花は咲いていた</t>
  </si>
  <si>
    <t>林縁に繁茂、日陰を好む　葉に毛が沢山ある葉は3出複葉</t>
  </si>
  <si>
    <t>ｱﾒﾝﾎﾞｳｓｐ.</t>
  </si>
  <si>
    <t>ｱﾒﾝﾎﾞ科</t>
  </si>
  <si>
    <t>池の近くの草むらに　尾の先端のﾌﾞﾙｰが綺麗</t>
  </si>
  <si>
    <t>ﾆｾｱｶｼｱ(ﾊﾘｴﾝｼﾞｭ）</t>
  </si>
  <si>
    <t>ｽｰｯと飛び去る､もう少しゆっくり　飛んで欲しい</t>
  </si>
  <si>
    <t>池の中から一瞬飛び去った</t>
  </si>
  <si>
    <t>ﾊﾗﾅｶﾞﾂﾁﾊﾞﾁｓｐ.</t>
  </si>
  <si>
    <t>後翅の白い斑点が一文字に間違いなし</t>
  </si>
  <si>
    <t>白い花が一斉に開き、素晴らしい</t>
  </si>
  <si>
    <t>手入れを怠ると繁茂　なかなか退治できない</t>
  </si>
  <si>
    <t>淡桃色の花が咲き、果実もしっかりしてきた</t>
  </si>
  <si>
    <t>日当たりを好み　背が高く黄色い花を咲せていた</t>
  </si>
  <si>
    <t>そろそろ盛りは過ぎ　花の色は少しあせ気味</t>
  </si>
  <si>
    <t>翅を広げると三という字に白班が見える　滑空するように</t>
  </si>
  <si>
    <t>食草のﾊｷﾞの周りを飛んでいた　今までより少し小型かな</t>
  </si>
  <si>
    <t>薄いﾍﾞｰｼﾞｭ色に茶色の細い線が2本前翅後翅を通すように</t>
  </si>
  <si>
    <t>暗い林を一瞬飛んだ、光って見えた</t>
  </si>
  <si>
    <t>ﾎｿｵﾋﾞﾏﾙﾊｷﾊﾞｶﾞ</t>
  </si>
  <si>
    <t>ｷﾞﾝﾔﾝﾏ</t>
  </si>
  <si>
    <t>池のの上を縄張り争い絡み合いながら飛ぶ　♂ばかり</t>
  </si>
  <si>
    <t>ｺｼｱｷﾄﾝﾎﾞ</t>
  </si>
  <si>
    <t>お腹の上部は白く開いているよう　ｽｰｲｽｰｲと池の上を飛ぶ</t>
  </si>
  <si>
    <t>調査日</t>
    <phoneticPr fontId="1"/>
  </si>
  <si>
    <t>公園中は常にミンミンと鳴き声がしていた</t>
  </si>
  <si>
    <t>ｱｷﾆﾚの小枝にたくさん羽化殻　お気に入りのよう</t>
  </si>
  <si>
    <t>原産国不明</t>
  </si>
  <si>
    <t>革質の葉が密集　いろいろな生き物の住処</t>
  </si>
  <si>
    <t>台湾原産</t>
  </si>
  <si>
    <t>立体の網を張り、小さい葉を1枚そこで産卵する</t>
  </si>
  <si>
    <t>葉がｽｽ病のように黒くなり、枝にｶｲｶﾞﾗﾑｼが無数に</t>
  </si>
  <si>
    <t>ｵｶﾒｻﾞｻの植え込みより背が高くなってきた</t>
  </si>
  <si>
    <t>ｱｶﾄﾝﾎﾞではない、いつまでも飛び続ける</t>
  </si>
  <si>
    <t>抜け殻　白く薄くでも鎌などの後も見ることができました</t>
  </si>
  <si>
    <t>ｸｽﾉｷなどの木の周りを飛んでいた　黒い翅にﾌﾞﾙｰが爽やか</t>
  </si>
  <si>
    <t>成体　生け垣に棚網を張り奥にﾄﾝﾈﾙ状の巣がある</t>
  </si>
  <si>
    <t>ﾂﾙが長く伸びﾑｶｺﾞができていた　葉が虫の食害かﾚｰｽ状に</t>
  </si>
  <si>
    <t>悠々と飛ぶ姿は素晴らしい　今年も会えたことに感謝❢</t>
  </si>
  <si>
    <t>上翅と足が黒い　いろいろな葉を食す</t>
  </si>
  <si>
    <t>ﾊﾗﾋﾞﾛｶﾐｷﾘの帰化種　ｵｵｶﾏｷﾘより小さくﾊﾗﾋﾞﾛｶﾏｷﾘより大きい</t>
  </si>
  <si>
    <t>赤い花が一つ　狂い咲き</t>
  </si>
  <si>
    <t>ｷﾘｷﾞﾘｽ科</t>
  </si>
  <si>
    <t>ｸﾓｓｐ.</t>
  </si>
  <si>
    <t>ｸﾓのﾏﾄﾞｲ？芝生に細かく糸を張り</t>
  </si>
  <si>
    <t>亜成体　体が赤く透き通っていた　翅はまだ未熟</t>
  </si>
  <si>
    <t>ﾌﾞﾙｰ色が綺麗、茎から根を出しどんどん繁茂</t>
  </si>
  <si>
    <t>花の蕾が大きくなってきた　果実はｶﾚｰ粉の香りがする</t>
  </si>
  <si>
    <t>花穂を少しずつ高くなり１-2個の花を次々咲かせていた</t>
  </si>
  <si>
    <t>成体　大きく立派な♀</t>
  </si>
  <si>
    <t>紅紫色の蝶型の花が咲き始め、葉も繁茂していた</t>
  </si>
  <si>
    <t>雌株　果実は大きくなり、小さい花も咲いていた</t>
  </si>
  <si>
    <t>ﾔﾏﾉｲﾓの葉を切り取り重ねその中でお食事しながら成長</t>
  </si>
  <si>
    <t>ｷﾂﾈﾉﾏｺﾞの花に止まり､ｽﾄﾛｰで蜜を吸っていた</t>
  </si>
  <si>
    <t>白い小さい花が散房状に多数咲いていた</t>
  </si>
  <si>
    <t>背が高くなり先端に円錐花序に花が咲いていた</t>
  </si>
  <si>
    <t>もう、冬を越す葉芽が用意されている　よーく見て下さい</t>
  </si>
  <si>
    <t>成虫、小さく細く　花を探して蜜を飲む</t>
  </si>
  <si>
    <t>幼虫 　緑色で背中に黒い模様があった</t>
  </si>
  <si>
    <t>擬木にもう少しで保護色になりそう　春-秋まで活動</t>
  </si>
  <si>
    <t>結実していた　３室あり種子は2個づつ入っているかも</t>
  </si>
  <si>
    <t>小型、体育館裏の流れで水の上をｽｲｽｲｽ~ｲ</t>
  </si>
  <si>
    <t>実生からの幼木がかなり目立った</t>
  </si>
  <si>
    <t>一瞬茂みに中から飛び出してきた　花の蜜、花粉を食べる</t>
  </si>
  <si>
    <t>夏型　翅が全体に黒い　春型と違う種類のように見える</t>
  </si>
  <si>
    <t>黄色い花が咲き、果実も充実してきた</t>
  </si>
  <si>
    <t>ｶﾅﾑｸﾞﾗ</t>
  </si>
  <si>
    <t>ﾈｼﾞﾊﾞﾅ</t>
  </si>
  <si>
    <t>可愛い　ねじりが少なく　面白かった</t>
  </si>
  <si>
    <t>細長は葉に止まり擬態しているつもり？　面白かった</t>
  </si>
  <si>
    <t>今日2回目　秋の発生が多い</t>
  </si>
  <si>
    <t>白い花を1-2個つけ　涼し気種子でも増える</t>
  </si>
  <si>
    <t>朱と黒の模様が面白い　大きい8-11.5㍉</t>
  </si>
  <si>
    <t>未熟な果実、1㌢ぐらいの球形が枝に付き時を待っている</t>
  </si>
  <si>
    <t>垂直円網の中心に頭を上にしている　体長3.5-7㍉</t>
  </si>
  <si>
    <t>葉の上に天幕上の網を造る　体長4－5㍉　小さい虫を捕る</t>
  </si>
  <si>
    <t>実生　幼木　高さ1㍍位毛が一杯生えていた</t>
  </si>
  <si>
    <t>90×30㌢の歪な形に細かく糸が張り　その中に子ｸﾞﾓがいた</t>
  </si>
  <si>
    <t>葉の上に糸を何本も渡しその中に　2-3㍉</t>
  </si>
  <si>
    <t>背が高く2㍍ぐらい　次々花をつけ､さく果も観察</t>
  </si>
  <si>
    <t>1㍍ぐらいの高さ茎の先に蕾が見えた</t>
  </si>
  <si>
    <t>白い花が咲き　未熟な果実は1-5個ぐらい付いていた</t>
  </si>
  <si>
    <t>高さ2㍍、その先に花穂を伸ばし、花が咲き始めていた</t>
  </si>
  <si>
    <t>花はまだ　葉を枝を充実させていた</t>
  </si>
  <si>
    <t>植栽</t>
    <phoneticPr fontId="1"/>
  </si>
  <si>
    <t>植栽、中国南部</t>
  </si>
  <si>
    <t>、</t>
    <phoneticPr fontId="1"/>
  </si>
  <si>
    <t>鶴NO</t>
    <rPh sb="0" eb="1">
      <t>ツル</t>
    </rPh>
    <phoneticPr fontId="1"/>
  </si>
  <si>
    <t>ﾐｿﾊｷﾞ科</t>
  </si>
  <si>
    <t>落葉中高木</t>
  </si>
  <si>
    <t>ｱｶﾈ科</t>
  </si>
  <si>
    <t>ﾂﾙ性多年草</t>
  </si>
  <si>
    <t>体長3.3-3.6㌢、活動7－9月</t>
  </si>
  <si>
    <t>ｺｶﾞﾈﾑｼ科</t>
  </si>
  <si>
    <t>夏から秋に発生</t>
  </si>
  <si>
    <t>不透明な羽根、鳴き声ｼﾞﾘｼﾞﾘ</t>
  </si>
  <si>
    <t>ﾆﾚ科</t>
  </si>
  <si>
    <t>落葉高木</t>
  </si>
  <si>
    <t>ﾍﾞﾝｹｲｿｳ科</t>
  </si>
  <si>
    <t>常緑多年草</t>
  </si>
  <si>
    <t>ﾓｸｾｲ科</t>
  </si>
  <si>
    <t>常緑小高木こちらが基本種</t>
  </si>
  <si>
    <t>ｷｼﾞｶｸｼ科</t>
  </si>
  <si>
    <t>多年草、花8-9月</t>
  </si>
  <si>
    <t>ﾕﾘ科</t>
  </si>
  <si>
    <t>多年草、花7-9月</t>
  </si>
  <si>
    <t>ﾃﾝﾄｳﾑｼ科</t>
  </si>
  <si>
    <t>ﾊﾑｼの幼虫を食べる</t>
  </si>
  <si>
    <t>ｼｬｸｶﾞ科</t>
  </si>
  <si>
    <t>ｲﾇﾏｷの葉を食す</t>
  </si>
  <si>
    <t>ﾋﾒｸﾞﾓ科</t>
  </si>
  <si>
    <t>活動7-10月</t>
  </si>
  <si>
    <t>ﾀﾅｸﾞﾓ科</t>
  </si>
  <si>
    <t>背面黒褐色条が2本入る</t>
  </si>
  <si>
    <t>ｾｾﾘﾁｮｳ科</t>
  </si>
  <si>
    <t>幼虫はｲﾈ科を食す</t>
  </si>
  <si>
    <t>ｺｵﾛｷﾞ科</t>
  </si>
  <si>
    <t>明治に帰化</t>
  </si>
  <si>
    <t>ｸｻｶｹﾞﾛｳ科</t>
  </si>
  <si>
    <t>これが優曇華の花？</t>
  </si>
  <si>
    <t>ｶｲｶﾞﾗﾑｼを食す</t>
  </si>
  <si>
    <t>ｼﾞｮﾛｳｸﾞﾓ科</t>
  </si>
  <si>
    <t>夏-秋に活動</t>
  </si>
  <si>
    <t>ﾓｯｺｸ科</t>
  </si>
  <si>
    <t>常緑小木</t>
  </si>
  <si>
    <t>ﾀﾃﾊﾁｮｳ科</t>
  </si>
  <si>
    <t>幼虫はﾀｹ､ｻｻ類を食す</t>
  </si>
  <si>
    <t>ﾂﾊﾞｷ科</t>
  </si>
  <si>
    <t>落葉高木、花6-7月</t>
  </si>
  <si>
    <t>ﾋｼﾊﾞｯﾀ科</t>
  </si>
  <si>
    <t>成虫越冬湿った草地を好む</t>
  </si>
  <si>
    <t>ｶﾊﾞﾉｷ科</t>
  </si>
  <si>
    <t>ｷｸ科</t>
  </si>
  <si>
    <t>多年草</t>
  </si>
  <si>
    <t>ﾄﾝﾎﾞ科</t>
  </si>
  <si>
    <t>そろそろ群れを作る</t>
  </si>
  <si>
    <t>ｽﾍﾞﾘﾋﾕ科</t>
  </si>
  <si>
    <t>1年草、光合成に個性</t>
  </si>
  <si>
    <t>ｲﾄﾄﾝﾎﾞ科</t>
  </si>
  <si>
    <t>普通種、止水域を好む</t>
  </si>
  <si>
    <t>中型、止水域に産卵</t>
  </si>
  <si>
    <t>活動8-11月</t>
  </si>
  <si>
    <t>ｶﾏｷﾘ科</t>
  </si>
  <si>
    <t>♂は６回、♀は8回脱皮</t>
  </si>
  <si>
    <t>活動5-9月</t>
  </si>
  <si>
    <t>ｱｹﾞﾊﾁｮｳ科</t>
  </si>
  <si>
    <t>幼虫はｸｽﾉｷ科の葉を食す</t>
  </si>
  <si>
    <t>ﾊﾞﾗ科</t>
  </si>
  <si>
    <t>花5-6月</t>
  </si>
  <si>
    <t>ﾅｽ科</t>
  </si>
  <si>
    <t>花6-10月</t>
  </si>
  <si>
    <t>ｶﾀﾊﾞﾐ科</t>
  </si>
  <si>
    <t>ﾊﾞｯﾀ科</t>
  </si>
  <si>
    <t>いろいろな草を食べる</t>
  </si>
  <si>
    <t>晩夏-初秋に活躍</t>
  </si>
  <si>
    <t>ｸｻｸﾞﾓより小型</t>
  </si>
  <si>
    <t>ｷｷｮｳ科</t>
  </si>
  <si>
    <t>多年草、花6-8月</t>
  </si>
  <si>
    <t>常緑中低木</t>
  </si>
  <si>
    <t>ﾔﾏﾉｲﾓ科</t>
  </si>
  <si>
    <t>つる性多年草</t>
  </si>
  <si>
    <t>ｵﾆﾔﾝﾏ科</t>
  </si>
  <si>
    <t>日本最大、活動6-9月</t>
  </si>
  <si>
    <t>活動6-11月</t>
  </si>
  <si>
    <t>ｷﾘ科</t>
  </si>
  <si>
    <t>落葉樹</t>
  </si>
  <si>
    <t>ﾊﾑｼ科</t>
  </si>
  <si>
    <t>ｶﾗｽｳﾘなどの葉を好む</t>
  </si>
  <si>
    <t>ｶﾗｽ科</t>
  </si>
  <si>
    <t>留鳥</t>
  </si>
  <si>
    <t>成虫9-11月</t>
  </si>
  <si>
    <t>ｾﾞﾝﾏｲ科</t>
  </si>
  <si>
    <t>夏緑ｼﾀﾞ</t>
  </si>
  <si>
    <t>ﾂﾂｼﾞ科</t>
  </si>
  <si>
    <t>半常緑低木</t>
  </si>
  <si>
    <t>多年草、花6-9月</t>
  </si>
  <si>
    <t>ｲﾈ科</t>
  </si>
  <si>
    <t>1年草</t>
  </si>
  <si>
    <t>ﾋﾞｬｸﾀﾞﾝ科</t>
  </si>
  <si>
    <t>半寄生多年草、花4-6月</t>
  </si>
  <si>
    <t>ｷﾂﾈﾉﾏｺﾞ科</t>
  </si>
  <si>
    <t>ｸﾓsp</t>
  </si>
  <si>
    <t>幼虫はイネ科を食す</t>
  </si>
  <si>
    <t>ｱｻ科</t>
  </si>
  <si>
    <t>落葉高木、花4月</t>
  </si>
  <si>
    <t>ﾅﾗ科ﾁｬﾉｷなどの葉を食す</t>
  </si>
  <si>
    <t>多年草、花8-10月</t>
  </si>
  <si>
    <t>ｾﾘ科</t>
  </si>
  <si>
    <t>多年草、花7－9月</t>
  </si>
  <si>
    <t>ﾂﾄｶﾞ科</t>
  </si>
  <si>
    <t>ﾌﾞﾅ科食草</t>
  </si>
  <si>
    <t>越年草、灰緑色</t>
  </si>
  <si>
    <t>ｱｶﾊﾞﾅ科</t>
  </si>
  <si>
    <t>2年草、花6-10月</t>
  </si>
  <si>
    <t>佃煮にするのはこれ</t>
  </si>
  <si>
    <t>ﾄｳﾀﾞｲｸﾞｻ科</t>
  </si>
  <si>
    <t>ﾀﾃﾞ科</t>
  </si>
  <si>
    <t>ｻｼｶﾞﾒ科</t>
  </si>
  <si>
    <t>肉食性、芋虫、昆虫を食す</t>
  </si>
  <si>
    <t>ﾂﾕｸｻ科</t>
  </si>
  <si>
    <t>1年草、花6-10月</t>
  </si>
  <si>
    <t>ﾊｴﾄﾞｸｿｳ科</t>
  </si>
  <si>
    <t>多年草、花7-8月</t>
  </si>
  <si>
    <t>多年草、花9-11月</t>
  </si>
  <si>
    <t>ﾏﾒ科</t>
  </si>
  <si>
    <t>半落葉低木、花7-9月</t>
  </si>
  <si>
    <t>多年草、秋の七草の1種</t>
  </si>
  <si>
    <t>ﾋﾕ科</t>
  </si>
  <si>
    <t>ﾂﾊﾞﾒｶﾞ科</t>
  </si>
  <si>
    <t>幼虫はｶﾞｶﾞｲﾓ科を食す</t>
  </si>
  <si>
    <t>つる性多年草、花7-8月</t>
  </si>
  <si>
    <t>黒い毛深いﾁｮｳ</t>
  </si>
  <si>
    <t>幼虫はｽｽｷ､ｴﾉｺﾛｸﾞｻを食す</t>
  </si>
  <si>
    <t>ｽｲｶｽﾞﾗ科</t>
  </si>
  <si>
    <t>ｷﾝﾎﾟｳｹﾞ科</t>
  </si>
  <si>
    <t>ﾌｳﾛｿｳ科</t>
  </si>
  <si>
    <t>多年草、花7-10月</t>
  </si>
  <si>
    <t>ｼｿ科</t>
  </si>
  <si>
    <t>落葉低木、花期6月</t>
  </si>
  <si>
    <t>ﾊﾅｱﾌﾞ科</t>
  </si>
  <si>
    <t>幼虫はｱﾌﾞﾗﾑｼを食す</t>
  </si>
  <si>
    <t>2年草</t>
  </si>
  <si>
    <t>ﾗﾝ科</t>
  </si>
  <si>
    <t>ｶﾒﾑｼ科</t>
  </si>
  <si>
    <t>豆類の害虫</t>
  </si>
  <si>
    <t>ｱﾏｶﾞｴﾙ科</t>
  </si>
  <si>
    <t>冬は土の中で冬眠</t>
  </si>
  <si>
    <t>ﾔﾏｺﾞﾎﾞｳ科</t>
  </si>
  <si>
    <t>ﾆｼｷｷﾞ科</t>
  </si>
  <si>
    <t>落葉低木、花5-6月</t>
  </si>
  <si>
    <t>多年草、花5-6月</t>
  </si>
  <si>
    <t>ﾋｶﾞﾝﾊﾞﾅ科</t>
  </si>
  <si>
    <t>多年草、花8月中旬</t>
  </si>
  <si>
    <t>ﾋﾒｼﾀﾞ科</t>
  </si>
  <si>
    <t>夏緑性</t>
  </si>
  <si>
    <t>ｲﾜﾃﾞﾝﾀﾞ科</t>
  </si>
  <si>
    <t>ツル性1年草花は紫色が入る</t>
  </si>
  <si>
    <t>1年草、花7-9月</t>
  </si>
  <si>
    <t>小さい</t>
  </si>
  <si>
    <t>幼虫はﾐｶﾝ科を食す</t>
  </si>
  <si>
    <t>ｶﾜｾﾐ科</t>
  </si>
  <si>
    <t>ﾂﾁﾊﾞﾁ科</t>
  </si>
  <si>
    <t>幼虫はｺｶﾞﾈﾑｼの幼虫を食す</t>
  </si>
  <si>
    <t>ｼｼﾞﾐﾁｮｳ科</t>
  </si>
  <si>
    <t>幼虫はﾀﾃﾞ科を食す</t>
  </si>
  <si>
    <t>ｾｾﾘﾁｮｳ</t>
  </si>
  <si>
    <t>ｷﾝﾎﾟｹﾞ科</t>
  </si>
  <si>
    <t>ｲﾈ科を食草にする</t>
  </si>
  <si>
    <t>ｵﾄｷﾞﾘｿｳ科</t>
  </si>
  <si>
    <t>1年草、花8-10月</t>
  </si>
  <si>
    <t>要注意外来生物に指定</t>
  </si>
  <si>
    <t>小型、日当たりを好む</t>
  </si>
  <si>
    <t>ﾊﾏｳﾂﾎﾞ科</t>
  </si>
  <si>
    <t>半寄生、一年草</t>
  </si>
  <si>
    <t>幼虫はマメ科を食す</t>
  </si>
  <si>
    <t>ﾓﾝｼﾛﾁｮｳ科</t>
  </si>
  <si>
    <t>幼虫はﾊｷﾞ､ﾈﾑﾉｷの葉を食す</t>
  </si>
  <si>
    <t>花8-10月</t>
  </si>
  <si>
    <t>ｶｷﾞﾊﾞ科</t>
  </si>
  <si>
    <t>食草ｺﾅﾗ、ｸﾇｷﾞ</t>
  </si>
  <si>
    <t>ﾀﾏﾑｼ科</t>
  </si>
  <si>
    <t>構造色</t>
  </si>
  <si>
    <t>幼虫はｲﾈ、ｶﾔﾂﾘｸﾞｻ科を食す</t>
  </si>
  <si>
    <t>ﾔﾝﾏ科</t>
  </si>
  <si>
    <t>止水域を好む、活動4-11月</t>
  </si>
  <si>
    <t>止水域を好む、活動5-10月</t>
  </si>
  <si>
    <t>ツル性多年草、花8-10月</t>
    <phoneticPr fontId="1"/>
  </si>
  <si>
    <t>多年草、花8-10月</t>
    <phoneticPr fontId="1"/>
  </si>
  <si>
    <t>分類番号例</t>
    <rPh sb="0" eb="2">
      <t>ブンルイ</t>
    </rPh>
    <rPh sb="2" eb="4">
      <t>バンゴウ</t>
    </rPh>
    <rPh sb="4" eb="5">
      <t>レイ</t>
    </rPh>
    <phoneticPr fontId="1"/>
  </si>
  <si>
    <t>Regier et al. (2010)　＊最新の分子系統仮説</t>
  </si>
  <si>
    <t>分類1</t>
    <rPh sb="0" eb="2">
      <t>ブンルイ</t>
    </rPh>
    <phoneticPr fontId="1"/>
  </si>
  <si>
    <t>分類2</t>
    <rPh sb="0" eb="2">
      <t>ブンルイ</t>
    </rPh>
    <phoneticPr fontId="1"/>
  </si>
  <si>
    <t>節足動物門 Arthropoda</t>
  </si>
  <si>
    <t>1a</t>
    <phoneticPr fontId="1"/>
  </si>
  <si>
    <t>植物</t>
    <rPh sb="0" eb="2">
      <t>ショクブツ</t>
    </rPh>
    <phoneticPr fontId="1"/>
  </si>
  <si>
    <t>　鋏角類 Chelicerata＊カブトガニ類，クモ類，サソリ類，ウミグモ類</t>
  </si>
  <si>
    <t>草本</t>
    <rPh sb="0" eb="2">
      <t>ソウホン</t>
    </rPh>
    <phoneticPr fontId="1"/>
  </si>
  <si>
    <t>　大顎類 Mandibulata</t>
  </si>
  <si>
    <t>木本</t>
    <rPh sb="0" eb="2">
      <t>モクホン</t>
    </rPh>
    <phoneticPr fontId="1"/>
  </si>
  <si>
    <t>　　多足類 Myriapoda＊ムカデ類，コムカデ類，エダヒゲムシ類，ヤスデ類</t>
  </si>
  <si>
    <t>竹</t>
    <rPh sb="0" eb="1">
      <t>タケ</t>
    </rPh>
    <phoneticPr fontId="1"/>
  </si>
  <si>
    <t>　　汎甲殻類 Pancrustacea</t>
  </si>
  <si>
    <t>シダ</t>
    <phoneticPr fontId="1"/>
  </si>
  <si>
    <t>　　　Oligostraca＊シタムシ類（五口動物），チョウ類，カイムシ類など</t>
  </si>
  <si>
    <t>1b</t>
    <phoneticPr fontId="1"/>
  </si>
  <si>
    <t>菌類</t>
    <rPh sb="0" eb="2">
      <t>キンルイ</t>
    </rPh>
    <phoneticPr fontId="1"/>
  </si>
  <si>
    <t>　　　Altocrustacea</t>
    <phoneticPr fontId="1"/>
  </si>
  <si>
    <t>2a</t>
    <phoneticPr fontId="1"/>
  </si>
  <si>
    <t>　　　　Vericrustacea＊十脚甲殻類（エビ，カニ，ヤドカリ），カイアシ類，蔓脚類、カブトエビ類など</t>
  </si>
  <si>
    <t>トンボ</t>
    <phoneticPr fontId="1"/>
  </si>
  <si>
    <t>　　　　Miracrustacea</t>
  </si>
  <si>
    <t>チョウ</t>
    <phoneticPr fontId="1"/>
  </si>
  <si>
    <t>　　　　　Xenocarida＊ムカデエビ類 (Remipedia)，カシラエビ類 (Cephalocarida)</t>
  </si>
  <si>
    <t>バッタ</t>
    <phoneticPr fontId="1"/>
  </si>
  <si>
    <t>　　　　　六脚類 Hexapoda＊ 昆虫類</t>
  </si>
  <si>
    <t>甲虫</t>
    <rPh sb="0" eb="2">
      <t>コウチュウ</t>
    </rPh>
    <phoneticPr fontId="1"/>
  </si>
  <si>
    <t>カメムシ</t>
    <phoneticPr fontId="1"/>
  </si>
  <si>
    <t>ハチハエ</t>
    <phoneticPr fontId="1"/>
  </si>
  <si>
    <t>2b</t>
    <phoneticPr fontId="1"/>
  </si>
  <si>
    <t>クモ</t>
    <phoneticPr fontId="1"/>
  </si>
  <si>
    <t>2c</t>
    <phoneticPr fontId="1"/>
  </si>
  <si>
    <t>カタツムリ</t>
    <phoneticPr fontId="1"/>
  </si>
  <si>
    <t>2d</t>
    <phoneticPr fontId="1"/>
  </si>
  <si>
    <t>貝類</t>
    <rPh sb="0" eb="2">
      <t>カイルイ</t>
    </rPh>
    <phoneticPr fontId="1"/>
  </si>
  <si>
    <t>3a</t>
    <phoneticPr fontId="1"/>
  </si>
  <si>
    <t>鳥類</t>
    <rPh sb="0" eb="2">
      <t>チョウルイ</t>
    </rPh>
    <phoneticPr fontId="1"/>
  </si>
  <si>
    <t>4a</t>
    <phoneticPr fontId="1"/>
  </si>
  <si>
    <t>哺乳類</t>
    <rPh sb="0" eb="3">
      <t>ホニュウルイ</t>
    </rPh>
    <phoneticPr fontId="1"/>
  </si>
  <si>
    <t>5a</t>
  </si>
  <si>
    <t>爬虫類</t>
    <rPh sb="0" eb="3">
      <t>ハチュウルイ</t>
    </rPh>
    <phoneticPr fontId="1"/>
  </si>
  <si>
    <t>6a</t>
    <phoneticPr fontId="1"/>
  </si>
  <si>
    <t>両生類</t>
    <rPh sb="0" eb="3">
      <t>リョウセイルイ</t>
    </rPh>
    <phoneticPr fontId="1"/>
  </si>
  <si>
    <t>9a</t>
    <phoneticPr fontId="1"/>
  </si>
  <si>
    <t>その他</t>
    <rPh sb="2" eb="3">
      <t>タ</t>
    </rPh>
    <phoneticPr fontId="1"/>
  </si>
  <si>
    <t>NO</t>
    <phoneticPr fontId="1"/>
  </si>
  <si>
    <t>分1番</t>
    <rPh sb="0" eb="1">
      <t>ブン</t>
    </rPh>
    <rPh sb="2" eb="3">
      <t>バン</t>
    </rPh>
    <phoneticPr fontId="1"/>
  </si>
  <si>
    <t>分類1</t>
    <rPh sb="0" eb="2">
      <t>ブンルイ</t>
    </rPh>
    <phoneticPr fontId="1"/>
  </si>
  <si>
    <t>分2番</t>
    <rPh sb="0" eb="1">
      <t>ブン</t>
    </rPh>
    <rPh sb="2" eb="3">
      <t>バン</t>
    </rPh>
    <phoneticPr fontId="1"/>
  </si>
  <si>
    <t>分類2</t>
    <rPh sb="0" eb="2">
      <t>ブンルイ</t>
    </rPh>
    <phoneticPr fontId="1"/>
  </si>
  <si>
    <t>分類1’</t>
    <phoneticPr fontId="1"/>
  </si>
  <si>
    <t>分類2’</t>
    <phoneticPr fontId="1"/>
  </si>
  <si>
    <t>1a</t>
    <phoneticPr fontId="1"/>
  </si>
  <si>
    <t>2a</t>
    <phoneticPr fontId="1"/>
  </si>
  <si>
    <t>2b</t>
    <phoneticPr fontId="1"/>
  </si>
  <si>
    <t>9a</t>
    <phoneticPr fontId="1"/>
  </si>
  <si>
    <t>3a</t>
    <phoneticPr fontId="1"/>
  </si>
  <si>
    <t>6a</t>
    <phoneticPr fontId="1"/>
  </si>
  <si>
    <t>科目</t>
    <rPh sb="0" eb="2">
      <t>カモク</t>
    </rPh>
    <phoneticPr fontId="1"/>
  </si>
  <si>
    <t>備考</t>
    <rPh sb="0" eb="2">
      <t>ビコウ</t>
    </rPh>
    <phoneticPr fontId="1"/>
  </si>
  <si>
    <t>原産地等</t>
    <rPh sb="0" eb="3">
      <t>ゲンサンチ</t>
    </rPh>
    <rPh sb="3" eb="4">
      <t>ナド</t>
    </rPh>
    <phoneticPr fontId="1"/>
  </si>
  <si>
    <t>ﾁｬﾊﾞﾈｾｾﾘﾞ</t>
    <phoneticPr fontId="1"/>
  </si>
  <si>
    <t>ﾋﾒｷﾏﾀﾞﾗｾｾﾘ※</t>
    <phoneticPr fontId="1"/>
  </si>
  <si>
    <t>※訂正しました。</t>
    <rPh sb="1" eb="3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</si>
</sst>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rgb="FF000099"/>
      <name val="Meiryo"/>
      <family val="3"/>
      <charset val="128"/>
    </font>
    <font>
      <b/>
      <sz val="11"/>
      <color theme="2" tint="-0.249977111117893"/>
      <name val="メイリオ"/>
      <family val="3"/>
      <charset val="128"/>
    </font>
    <font>
      <sz val="11"/>
      <color theme="2" tint="-0.249977111117893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14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>
      <alignment vertical="center"/>
    </xf>
    <xf numFmtId="1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2"/>
  <sheetViews>
    <sheetView tabSelected="1" zoomScale="85" zoomScaleNormal="85" workbookViewId="0">
      <pane ySplit="1" topLeftCell="A86" activePane="bottomLeft" state="frozen"/>
      <selection pane="bottomLeft" activeCell="N97" sqref="N97"/>
    </sheetView>
  </sheetViews>
  <sheetFormatPr defaultRowHeight="18"/>
  <cols>
    <col min="1" max="1" width="5.4140625" style="2" customWidth="1"/>
    <col min="2" max="2" width="7.5" style="5" hidden="1" customWidth="1"/>
    <col min="3" max="3" width="6.1640625" style="5" customWidth="1"/>
    <col min="4" max="4" width="6.33203125" style="5" hidden="1" customWidth="1"/>
    <col min="5" max="5" width="8.6640625" style="5" customWidth="1"/>
    <col min="6" max="7" width="5.6640625" style="2" hidden="1" customWidth="1"/>
    <col min="8" max="8" width="15.25" style="6" customWidth="1"/>
    <col min="9" max="9" width="18.9140625" style="2" customWidth="1"/>
    <col min="10" max="10" width="3.6640625" style="5" customWidth="1"/>
    <col min="11" max="11" width="5.6640625" style="5" customWidth="1"/>
    <col min="12" max="12" width="50.9140625" style="3" customWidth="1"/>
    <col min="13" max="13" width="37.58203125" style="6" customWidth="1"/>
    <col min="14" max="14" width="15.4140625" style="2" customWidth="1"/>
    <col min="15" max="15" width="7" style="11" customWidth="1"/>
    <col min="16" max="16" width="11.6640625" style="2" hidden="1" customWidth="1"/>
    <col min="17" max="17" width="12.6640625" style="2" hidden="1" customWidth="1"/>
    <col min="18" max="18" width="9.25" style="4" hidden="1" customWidth="1"/>
  </cols>
  <sheetData>
    <row r="1" spans="1:18" s="16" customFormat="1" ht="18.5" thickBot="1">
      <c r="A1" s="30" t="s">
        <v>556</v>
      </c>
      <c r="B1" s="33" t="s">
        <v>557</v>
      </c>
      <c r="C1" s="29" t="s">
        <v>558</v>
      </c>
      <c r="D1" s="33" t="s">
        <v>559</v>
      </c>
      <c r="E1" s="29" t="s">
        <v>560</v>
      </c>
      <c r="F1" s="31" t="s">
        <v>561</v>
      </c>
      <c r="G1" s="32" t="s">
        <v>562</v>
      </c>
      <c r="H1" s="7" t="s">
        <v>569</v>
      </c>
      <c r="I1" s="12" t="s">
        <v>7</v>
      </c>
      <c r="J1" s="12" t="s">
        <v>1</v>
      </c>
      <c r="K1" s="12" t="s">
        <v>2</v>
      </c>
      <c r="L1" s="7" t="s">
        <v>0</v>
      </c>
      <c r="M1" s="7" t="s">
        <v>570</v>
      </c>
      <c r="N1" s="12" t="s">
        <v>571</v>
      </c>
      <c r="O1" s="12" t="s">
        <v>329</v>
      </c>
      <c r="P1" s="12" t="s">
        <v>266</v>
      </c>
      <c r="Q1" s="12" t="s">
        <v>3</v>
      </c>
      <c r="R1" s="12" t="s">
        <v>4</v>
      </c>
    </row>
    <row r="2" spans="1:18" s="16" customFormat="1" ht="23" customHeight="1">
      <c r="A2" s="13">
        <v>1</v>
      </c>
      <c r="B2" s="13" t="s">
        <v>563</v>
      </c>
      <c r="C2" s="13" t="str">
        <f>IF(B2="","",LOOKUP(B2,分類例!$A$3:$A$25,分類例!$B$3:$B$25))</f>
        <v>植物</v>
      </c>
      <c r="D2" s="13">
        <v>1</v>
      </c>
      <c r="E2" s="13" t="str">
        <f>IF(D2="","",LOOKUP(D2,分類例!$C$3:$C$25,分類例!$D$3:$D$25))</f>
        <v>草本</v>
      </c>
      <c r="F2" s="28" t="s">
        <v>79</v>
      </c>
      <c r="G2" s="22" t="s">
        <v>84</v>
      </c>
      <c r="H2" s="8" t="s">
        <v>332</v>
      </c>
      <c r="I2" s="34" t="s">
        <v>138</v>
      </c>
      <c r="J2" s="13" t="s">
        <v>82</v>
      </c>
      <c r="K2" s="13" t="s">
        <v>158</v>
      </c>
      <c r="L2" s="8" t="s">
        <v>254</v>
      </c>
      <c r="M2" s="8" t="s">
        <v>492</v>
      </c>
      <c r="N2" s="22" t="s">
        <v>170</v>
      </c>
      <c r="O2" s="13">
        <v>131</v>
      </c>
      <c r="P2" s="21">
        <v>44067</v>
      </c>
      <c r="Q2" s="22" t="s">
        <v>90</v>
      </c>
      <c r="R2" s="22" t="s">
        <v>91</v>
      </c>
    </row>
    <row r="3" spans="1:18" s="16" customFormat="1" ht="23" customHeight="1">
      <c r="A3" s="14">
        <v>2</v>
      </c>
      <c r="B3" s="14" t="s">
        <v>563</v>
      </c>
      <c r="C3" s="14" t="str">
        <f>IF(B3="","",LOOKUP(B3,分類例!$A$3:$A$25,分類例!$B$3:$B$25))</f>
        <v>植物</v>
      </c>
      <c r="D3" s="14">
        <v>1</v>
      </c>
      <c r="E3" s="14" t="str">
        <f>IF(D3="","",LOOKUP(D3,分類例!$C$3:$C$25,分類例!$D$3:$D$25))</f>
        <v>草本</v>
      </c>
      <c r="F3" s="24" t="s">
        <v>79</v>
      </c>
      <c r="G3" s="24" t="s">
        <v>84</v>
      </c>
      <c r="H3" s="9" t="s">
        <v>332</v>
      </c>
      <c r="I3" s="35" t="s">
        <v>239</v>
      </c>
      <c r="J3" s="14"/>
      <c r="K3" s="14"/>
      <c r="L3" s="9"/>
      <c r="M3" s="9" t="s">
        <v>472</v>
      </c>
      <c r="N3" s="24"/>
      <c r="O3" s="14">
        <v>111</v>
      </c>
      <c r="P3" s="23">
        <v>44067</v>
      </c>
      <c r="Q3" s="24" t="s">
        <v>90</v>
      </c>
      <c r="R3" s="24" t="s">
        <v>91</v>
      </c>
    </row>
    <row r="4" spans="1:18" s="16" customFormat="1" ht="23" customHeight="1">
      <c r="A4" s="14">
        <v>3</v>
      </c>
      <c r="B4" s="14" t="s">
        <v>563</v>
      </c>
      <c r="C4" s="14" t="str">
        <f>IF(B4="","",LOOKUP(B4,分類例!$A$3:$A$25,分類例!$B$3:$B$25))</f>
        <v>植物</v>
      </c>
      <c r="D4" s="14">
        <v>1</v>
      </c>
      <c r="E4" s="14" t="str">
        <f>IF(D4="","",LOOKUP(D4,分類例!$C$3:$C$25,分類例!$D$3:$D$25))</f>
        <v>草本</v>
      </c>
      <c r="F4" s="24" t="s">
        <v>79</v>
      </c>
      <c r="G4" s="24" t="s">
        <v>84</v>
      </c>
      <c r="H4" s="9" t="s">
        <v>332</v>
      </c>
      <c r="I4" s="35" t="s">
        <v>10</v>
      </c>
      <c r="J4" s="14" t="s">
        <v>82</v>
      </c>
      <c r="K4" s="14" t="s">
        <v>85</v>
      </c>
      <c r="L4" s="9" t="s">
        <v>86</v>
      </c>
      <c r="M4" s="9" t="s">
        <v>333</v>
      </c>
      <c r="N4" s="24"/>
      <c r="O4" s="14">
        <v>2</v>
      </c>
      <c r="P4" s="23">
        <v>44067</v>
      </c>
      <c r="Q4" s="24" t="s">
        <v>90</v>
      </c>
      <c r="R4" s="24" t="s">
        <v>91</v>
      </c>
    </row>
    <row r="5" spans="1:18" s="16" customFormat="1" ht="23" customHeight="1">
      <c r="A5" s="14">
        <v>4</v>
      </c>
      <c r="B5" s="14" t="s">
        <v>563</v>
      </c>
      <c r="C5" s="14" t="str">
        <f>IF(B5="","",LOOKUP(B5,分類例!$A$3:$A$25,分類例!$B$3:$B$25))</f>
        <v>植物</v>
      </c>
      <c r="D5" s="14">
        <v>1</v>
      </c>
      <c r="E5" s="14" t="str">
        <f>IF(D5="","",LOOKUP(D5,分類例!$C$3:$C$25,分類例!$D$3:$D$25))</f>
        <v>草本</v>
      </c>
      <c r="F5" s="24" t="s">
        <v>79</v>
      </c>
      <c r="G5" s="24" t="s">
        <v>84</v>
      </c>
      <c r="H5" s="9" t="s">
        <v>434</v>
      </c>
      <c r="I5" s="35" t="s">
        <v>34</v>
      </c>
      <c r="J5" s="14" t="s">
        <v>82</v>
      </c>
      <c r="K5" s="14" t="s">
        <v>89</v>
      </c>
      <c r="L5" s="9" t="s">
        <v>208</v>
      </c>
      <c r="M5" s="9" t="s">
        <v>345</v>
      </c>
      <c r="N5" s="24"/>
      <c r="O5" s="14">
        <v>74</v>
      </c>
      <c r="P5" s="23">
        <v>44067</v>
      </c>
      <c r="Q5" s="24" t="s">
        <v>90</v>
      </c>
      <c r="R5" s="25" t="s">
        <v>91</v>
      </c>
    </row>
    <row r="6" spans="1:18" s="16" customFormat="1" ht="23" customHeight="1">
      <c r="A6" s="14">
        <v>5</v>
      </c>
      <c r="B6" s="14" t="s">
        <v>563</v>
      </c>
      <c r="C6" s="14" t="str">
        <f>IF(B6="","",LOOKUP(B6,分類例!$A$3:$A$25,分類例!$B$3:$B$25))</f>
        <v>植物</v>
      </c>
      <c r="D6" s="14">
        <v>1</v>
      </c>
      <c r="E6" s="14" t="str">
        <f>IF(D6="","",LOOKUP(D6,分類例!$C$3:$C$25,分類例!$D$3:$D$25))</f>
        <v>草本</v>
      </c>
      <c r="F6" s="24" t="s">
        <v>79</v>
      </c>
      <c r="G6" s="24" t="s">
        <v>84</v>
      </c>
      <c r="H6" s="9" t="s">
        <v>434</v>
      </c>
      <c r="I6" s="35" t="s">
        <v>6</v>
      </c>
      <c r="J6" s="14" t="s">
        <v>82</v>
      </c>
      <c r="K6" s="14" t="s">
        <v>158</v>
      </c>
      <c r="L6" s="9" t="s">
        <v>321</v>
      </c>
      <c r="M6" s="9" t="s">
        <v>435</v>
      </c>
      <c r="N6" s="24" t="s">
        <v>170</v>
      </c>
      <c r="O6" s="14">
        <v>69</v>
      </c>
      <c r="P6" s="23">
        <v>44067</v>
      </c>
      <c r="Q6" s="24" t="s">
        <v>90</v>
      </c>
      <c r="R6" s="24" t="s">
        <v>91</v>
      </c>
    </row>
    <row r="7" spans="1:18" s="16" customFormat="1" ht="23" customHeight="1">
      <c r="A7" s="14">
        <v>6</v>
      </c>
      <c r="B7" s="14" t="s">
        <v>563</v>
      </c>
      <c r="C7" s="14" t="str">
        <f>IF(B7="","",LOOKUP(B7,分類例!$A$3:$A$25,分類例!$B$3:$B$25))</f>
        <v>植物</v>
      </c>
      <c r="D7" s="14">
        <v>1</v>
      </c>
      <c r="E7" s="14" t="str">
        <f>IF(D7="","",LOOKUP(D7,分類例!$C$3:$C$25,分類例!$D$3:$D$25))</f>
        <v>草本</v>
      </c>
      <c r="F7" s="24" t="s">
        <v>79</v>
      </c>
      <c r="G7" s="24" t="s">
        <v>84</v>
      </c>
      <c r="H7" s="9" t="s">
        <v>425</v>
      </c>
      <c r="I7" s="35" t="s">
        <v>308</v>
      </c>
      <c r="J7" s="14"/>
      <c r="K7" s="14" t="s">
        <v>158</v>
      </c>
      <c r="L7" s="9" t="s">
        <v>253</v>
      </c>
      <c r="M7" s="9" t="s">
        <v>491</v>
      </c>
      <c r="N7" s="24"/>
      <c r="O7" s="14">
        <v>130</v>
      </c>
      <c r="P7" s="23">
        <v>44067</v>
      </c>
      <c r="Q7" s="24" t="s">
        <v>90</v>
      </c>
      <c r="R7" s="24" t="s">
        <v>91</v>
      </c>
    </row>
    <row r="8" spans="1:18" s="16" customFormat="1" ht="23" customHeight="1">
      <c r="A8" s="14">
        <v>7</v>
      </c>
      <c r="B8" s="14" t="s">
        <v>563</v>
      </c>
      <c r="C8" s="14" t="str">
        <f>IF(B8="","",LOOKUP(B8,分類例!$A$3:$A$25,分類例!$B$3:$B$25))</f>
        <v>植物</v>
      </c>
      <c r="D8" s="14">
        <v>1</v>
      </c>
      <c r="E8" s="14" t="str">
        <f>IF(D8="","",LOOKUP(D8,分類例!$C$3:$C$25,分類例!$D$3:$D$25))</f>
        <v>草本</v>
      </c>
      <c r="F8" s="24" t="s">
        <v>79</v>
      </c>
      <c r="G8" s="24" t="s">
        <v>84</v>
      </c>
      <c r="H8" s="9" t="s">
        <v>418</v>
      </c>
      <c r="I8" s="35" t="s">
        <v>66</v>
      </c>
      <c r="J8" s="14" t="s">
        <v>82</v>
      </c>
      <c r="K8" s="14" t="s">
        <v>89</v>
      </c>
      <c r="L8" s="9" t="s">
        <v>231</v>
      </c>
      <c r="M8" s="9" t="s">
        <v>375</v>
      </c>
      <c r="N8" s="24"/>
      <c r="O8" s="14">
        <v>103</v>
      </c>
      <c r="P8" s="23">
        <v>44067</v>
      </c>
      <c r="Q8" s="24" t="s">
        <v>90</v>
      </c>
      <c r="R8" s="24" t="s">
        <v>91</v>
      </c>
    </row>
    <row r="9" spans="1:18" s="16" customFormat="1" ht="23" customHeight="1">
      <c r="A9" s="14">
        <v>8</v>
      </c>
      <c r="B9" s="14" t="s">
        <v>563</v>
      </c>
      <c r="C9" s="14" t="str">
        <f>IF(B9="","",LOOKUP(B9,分類例!$A$3:$A$25,分類例!$B$3:$B$25))</f>
        <v>植物</v>
      </c>
      <c r="D9" s="14">
        <v>1</v>
      </c>
      <c r="E9" s="14" t="str">
        <f>IF(D9="","",LOOKUP(D9,分類例!$C$3:$C$25,分類例!$D$3:$D$25))</f>
        <v>草本</v>
      </c>
      <c r="F9" s="24" t="s">
        <v>79</v>
      </c>
      <c r="G9" s="24" t="s">
        <v>84</v>
      </c>
      <c r="H9" s="9" t="s">
        <v>418</v>
      </c>
      <c r="I9" s="35" t="s">
        <v>216</v>
      </c>
      <c r="J9" s="14"/>
      <c r="K9" s="14">
        <v>1</v>
      </c>
      <c r="L9" s="9" t="s">
        <v>217</v>
      </c>
      <c r="M9" s="9" t="s">
        <v>448</v>
      </c>
      <c r="N9" s="24"/>
      <c r="O9" s="14">
        <v>86</v>
      </c>
      <c r="P9" s="23">
        <v>44067</v>
      </c>
      <c r="Q9" s="24" t="s">
        <v>90</v>
      </c>
      <c r="R9" s="25" t="s">
        <v>91</v>
      </c>
    </row>
    <row r="10" spans="1:18" s="16" customFormat="1" ht="23" customHeight="1">
      <c r="A10" s="14">
        <v>9</v>
      </c>
      <c r="B10" s="14" t="s">
        <v>563</v>
      </c>
      <c r="C10" s="14" t="str">
        <f>IF(B10="","",LOOKUP(B10,分類例!$A$3:$A$25,分類例!$B$3:$B$25))</f>
        <v>植物</v>
      </c>
      <c r="D10" s="14">
        <v>1</v>
      </c>
      <c r="E10" s="14" t="str">
        <f>IF(D10="","",LOOKUP(D10,分類例!$C$3:$C$25,分類例!$D$3:$D$25))</f>
        <v>草本</v>
      </c>
      <c r="F10" s="24" t="s">
        <v>79</v>
      </c>
      <c r="G10" s="24" t="s">
        <v>84</v>
      </c>
      <c r="H10" s="9" t="s">
        <v>418</v>
      </c>
      <c r="I10" s="35" t="s">
        <v>65</v>
      </c>
      <c r="J10" s="14" t="s">
        <v>82</v>
      </c>
      <c r="K10" s="14" t="s">
        <v>89</v>
      </c>
      <c r="L10" s="9" t="s">
        <v>207</v>
      </c>
      <c r="M10" s="9" t="s">
        <v>345</v>
      </c>
      <c r="N10" s="24" t="s">
        <v>184</v>
      </c>
      <c r="O10" s="14">
        <v>73</v>
      </c>
      <c r="P10" s="23">
        <v>44067</v>
      </c>
      <c r="Q10" s="24" t="s">
        <v>90</v>
      </c>
      <c r="R10" s="24" t="s">
        <v>91</v>
      </c>
    </row>
    <row r="11" spans="1:18" s="16" customFormat="1" ht="23" customHeight="1">
      <c r="A11" s="14">
        <v>10</v>
      </c>
      <c r="B11" s="14" t="s">
        <v>563</v>
      </c>
      <c r="C11" s="14" t="str">
        <f>IF(B11="","",LOOKUP(B11,分類例!$A$3:$A$25,分類例!$B$3:$B$25))</f>
        <v>植物</v>
      </c>
      <c r="D11" s="14">
        <v>1</v>
      </c>
      <c r="E11" s="14" t="str">
        <f>IF(D11="","",LOOKUP(D11,分類例!$C$3:$C$25,分類例!$D$3:$D$25))</f>
        <v>草本</v>
      </c>
      <c r="F11" s="24" t="s">
        <v>79</v>
      </c>
      <c r="G11" s="24" t="s">
        <v>84</v>
      </c>
      <c r="H11" s="9" t="s">
        <v>418</v>
      </c>
      <c r="I11" s="35" t="s">
        <v>23</v>
      </c>
      <c r="J11" s="14"/>
      <c r="K11" s="14" t="s">
        <v>89</v>
      </c>
      <c r="L11" s="9" t="s">
        <v>185</v>
      </c>
      <c r="M11" s="9" t="s">
        <v>419</v>
      </c>
      <c r="N11" s="24"/>
      <c r="O11" s="14">
        <v>54</v>
      </c>
      <c r="P11" s="23">
        <v>44067</v>
      </c>
      <c r="Q11" s="24" t="s">
        <v>90</v>
      </c>
      <c r="R11" s="24" t="s">
        <v>91</v>
      </c>
    </row>
    <row r="12" spans="1:18" s="16" customFormat="1" ht="23" customHeight="1">
      <c r="A12" s="14">
        <v>11</v>
      </c>
      <c r="B12" s="14" t="s">
        <v>563</v>
      </c>
      <c r="C12" s="14" t="str">
        <f>IF(B12="","",LOOKUP(B12,分類例!$A$3:$A$25,分類例!$B$3:$B$25))</f>
        <v>植物</v>
      </c>
      <c r="D12" s="14">
        <v>1</v>
      </c>
      <c r="E12" s="14" t="str">
        <f>IF(D12="","",LOOKUP(D12,分類例!$C$3:$C$25,分類例!$D$3:$D$25))</f>
        <v>草本</v>
      </c>
      <c r="F12" s="24" t="s">
        <v>79</v>
      </c>
      <c r="G12" s="24" t="s">
        <v>84</v>
      </c>
      <c r="H12" s="9" t="s">
        <v>490</v>
      </c>
      <c r="I12" s="35" t="s">
        <v>75</v>
      </c>
      <c r="J12" s="14" t="s">
        <v>82</v>
      </c>
      <c r="K12" s="14" t="s">
        <v>158</v>
      </c>
      <c r="L12" s="9" t="s">
        <v>307</v>
      </c>
      <c r="M12" s="9" t="s">
        <v>375</v>
      </c>
      <c r="N12" s="24"/>
      <c r="O12" s="14">
        <v>129</v>
      </c>
      <c r="P12" s="23">
        <v>44067</v>
      </c>
      <c r="Q12" s="24" t="s">
        <v>90</v>
      </c>
      <c r="R12" s="24" t="s">
        <v>91</v>
      </c>
    </row>
    <row r="13" spans="1:18" s="16" customFormat="1" ht="23" customHeight="1">
      <c r="A13" s="14">
        <v>12</v>
      </c>
      <c r="B13" s="14" t="s">
        <v>563</v>
      </c>
      <c r="C13" s="14" t="str">
        <f>IF(B13="","",LOOKUP(B13,分類例!$A$3:$A$25,分類例!$B$3:$B$25))</f>
        <v>植物</v>
      </c>
      <c r="D13" s="14">
        <v>1</v>
      </c>
      <c r="E13" s="14" t="str">
        <f>IF(D13="","",LOOKUP(D13,分類例!$C$3:$C$25,分類例!$D$3:$D$25))</f>
        <v>草本</v>
      </c>
      <c r="F13" s="24" t="s">
        <v>79</v>
      </c>
      <c r="G13" s="24" t="s">
        <v>84</v>
      </c>
      <c r="H13" s="9" t="s">
        <v>393</v>
      </c>
      <c r="I13" s="35" t="s">
        <v>33</v>
      </c>
      <c r="J13" s="14"/>
      <c r="K13" s="14" t="s">
        <v>89</v>
      </c>
      <c r="L13" s="9" t="s">
        <v>169</v>
      </c>
      <c r="M13" s="9" t="s">
        <v>375</v>
      </c>
      <c r="N13" s="24" t="s">
        <v>170</v>
      </c>
      <c r="O13" s="14">
        <v>37</v>
      </c>
      <c r="P13" s="23">
        <v>44067</v>
      </c>
      <c r="Q13" s="24" t="s">
        <v>90</v>
      </c>
      <c r="R13" s="24" t="s">
        <v>91</v>
      </c>
    </row>
    <row r="14" spans="1:18" s="16" customFormat="1" ht="23" customHeight="1">
      <c r="A14" s="14">
        <v>13</v>
      </c>
      <c r="B14" s="14" t="s">
        <v>563</v>
      </c>
      <c r="C14" s="14" t="str">
        <f>IF(B14="","",LOOKUP(B14,分類例!$A$3:$A$25,分類例!$B$3:$B$25))</f>
        <v>植物</v>
      </c>
      <c r="D14" s="14">
        <v>1</v>
      </c>
      <c r="E14" s="14" t="str">
        <f>IF(D14="","",LOOKUP(D14,分類例!$C$3:$C$25,分類例!$D$3:$D$25))</f>
        <v>草本</v>
      </c>
      <c r="F14" s="24" t="s">
        <v>79</v>
      </c>
      <c r="G14" s="24" t="s">
        <v>84</v>
      </c>
      <c r="H14" s="9" t="s">
        <v>398</v>
      </c>
      <c r="I14" s="35" t="s">
        <v>121</v>
      </c>
      <c r="J14" s="14" t="s">
        <v>82</v>
      </c>
      <c r="K14" s="14" t="s">
        <v>158</v>
      </c>
      <c r="L14" s="9" t="s">
        <v>213</v>
      </c>
      <c r="M14" s="9" t="s">
        <v>428</v>
      </c>
      <c r="N14" s="24"/>
      <c r="O14" s="14">
        <v>82</v>
      </c>
      <c r="P14" s="23">
        <v>44067</v>
      </c>
      <c r="Q14" s="24" t="s">
        <v>90</v>
      </c>
      <c r="R14" s="24" t="s">
        <v>91</v>
      </c>
    </row>
    <row r="15" spans="1:18" s="16" customFormat="1" ht="23" customHeight="1">
      <c r="A15" s="14">
        <v>14</v>
      </c>
      <c r="B15" s="14" t="s">
        <v>563</v>
      </c>
      <c r="C15" s="14" t="str">
        <f>IF(B15="","",LOOKUP(B15,分類例!$A$3:$A$25,分類例!$B$3:$B$25))</f>
        <v>植物</v>
      </c>
      <c r="D15" s="14">
        <v>1</v>
      </c>
      <c r="E15" s="14" t="str">
        <f>IF(D15="","",LOOKUP(D15,分類例!$C$3:$C$25,分類例!$D$3:$D$25))</f>
        <v>草本</v>
      </c>
      <c r="F15" s="24" t="s">
        <v>79</v>
      </c>
      <c r="G15" s="24" t="s">
        <v>84</v>
      </c>
      <c r="H15" s="9" t="s">
        <v>398</v>
      </c>
      <c r="I15" s="35" t="s">
        <v>175</v>
      </c>
      <c r="J15" s="14" t="s">
        <v>82</v>
      </c>
      <c r="K15" s="14" t="s">
        <v>158</v>
      </c>
      <c r="L15" s="9" t="s">
        <v>176</v>
      </c>
      <c r="M15" s="9" t="s">
        <v>399</v>
      </c>
      <c r="N15" s="24"/>
      <c r="O15" s="14">
        <v>42</v>
      </c>
      <c r="P15" s="23">
        <v>44067</v>
      </c>
      <c r="Q15" s="24" t="s">
        <v>90</v>
      </c>
      <c r="R15" s="24" t="s">
        <v>91</v>
      </c>
    </row>
    <row r="16" spans="1:18" s="16" customFormat="1" ht="23" customHeight="1">
      <c r="A16" s="14">
        <v>15</v>
      </c>
      <c r="B16" s="14" t="s">
        <v>563</v>
      </c>
      <c r="C16" s="14" t="str">
        <f>IF(B16="","",LOOKUP(B16,分類例!$A$3:$A$25,分類例!$B$3:$B$25))</f>
        <v>植物</v>
      </c>
      <c r="D16" s="14">
        <v>1</v>
      </c>
      <c r="E16" s="14" t="str">
        <f>IF(D16="","",LOOKUP(D16,分類例!$C$3:$C$25,分類例!$D$3:$D$25))</f>
        <v>草本</v>
      </c>
      <c r="F16" s="24" t="s">
        <v>79</v>
      </c>
      <c r="G16" s="24" t="s">
        <v>84</v>
      </c>
      <c r="H16" s="9" t="s">
        <v>374</v>
      </c>
      <c r="I16" s="35" t="s">
        <v>63</v>
      </c>
      <c r="J16" s="14" t="s">
        <v>82</v>
      </c>
      <c r="K16" s="14" t="s">
        <v>89</v>
      </c>
      <c r="L16" s="9" t="s">
        <v>202</v>
      </c>
      <c r="M16" s="9" t="s">
        <v>433</v>
      </c>
      <c r="N16" s="24" t="s">
        <v>203</v>
      </c>
      <c r="O16" s="14">
        <v>68</v>
      </c>
      <c r="P16" s="23">
        <v>44067</v>
      </c>
      <c r="Q16" s="24" t="s">
        <v>90</v>
      </c>
      <c r="R16" s="24" t="s">
        <v>91</v>
      </c>
    </row>
    <row r="17" spans="1:18" s="16" customFormat="1" ht="23" customHeight="1">
      <c r="A17" s="14">
        <v>16</v>
      </c>
      <c r="B17" s="14" t="s">
        <v>563</v>
      </c>
      <c r="C17" s="14" t="str">
        <f>IF(B17="","",LOOKUP(B17,分類例!$A$3:$A$25,分類例!$B$3:$B$25))</f>
        <v>植物</v>
      </c>
      <c r="D17" s="14">
        <v>1</v>
      </c>
      <c r="E17" s="14" t="str">
        <f>IF(D17="","",LOOKUP(D17,分類例!$C$3:$C$25,分類例!$D$3:$D$25))</f>
        <v>草本</v>
      </c>
      <c r="F17" s="24" t="s">
        <v>79</v>
      </c>
      <c r="G17" s="24" t="s">
        <v>84</v>
      </c>
      <c r="H17" s="9" t="s">
        <v>374</v>
      </c>
      <c r="I17" s="35" t="s">
        <v>136</v>
      </c>
      <c r="J17" s="14" t="s">
        <v>82</v>
      </c>
      <c r="K17" s="14" t="s">
        <v>158</v>
      </c>
      <c r="L17" s="9" t="s">
        <v>324</v>
      </c>
      <c r="M17" s="9" t="s">
        <v>419</v>
      </c>
      <c r="N17" s="24" t="s">
        <v>170</v>
      </c>
      <c r="O17" s="14">
        <v>118</v>
      </c>
      <c r="P17" s="23">
        <v>44067</v>
      </c>
      <c r="Q17" s="24" t="s">
        <v>90</v>
      </c>
      <c r="R17" s="24" t="s">
        <v>91</v>
      </c>
    </row>
    <row r="18" spans="1:18" s="16" customFormat="1" ht="23" customHeight="1">
      <c r="A18" s="14">
        <v>17</v>
      </c>
      <c r="B18" s="14" t="s">
        <v>563</v>
      </c>
      <c r="C18" s="14" t="str">
        <f>IF(B18="","",LOOKUP(B18,分類例!$A$3:$A$25,分類例!$B$3:$B$25))</f>
        <v>植物</v>
      </c>
      <c r="D18" s="14">
        <v>1</v>
      </c>
      <c r="E18" s="14" t="str">
        <f>IF(D18="","",LOOKUP(D18,分類例!$C$3:$C$25,分類例!$D$3:$D$25))</f>
        <v>草本</v>
      </c>
      <c r="F18" s="24" t="s">
        <v>79</v>
      </c>
      <c r="G18" s="24" t="s">
        <v>84</v>
      </c>
      <c r="H18" s="9" t="s">
        <v>374</v>
      </c>
      <c r="I18" s="35" t="s">
        <v>127</v>
      </c>
      <c r="J18" s="14" t="s">
        <v>82</v>
      </c>
      <c r="K18" s="14">
        <v>5</v>
      </c>
      <c r="L18" s="9" t="s">
        <v>228</v>
      </c>
      <c r="M18" s="9" t="s">
        <v>428</v>
      </c>
      <c r="N18" s="24"/>
      <c r="O18" s="14">
        <v>98</v>
      </c>
      <c r="P18" s="23">
        <v>44067</v>
      </c>
      <c r="Q18" s="24" t="s">
        <v>90</v>
      </c>
      <c r="R18" s="24" t="s">
        <v>91</v>
      </c>
    </row>
    <row r="19" spans="1:18" s="16" customFormat="1" ht="23" customHeight="1">
      <c r="A19" s="14">
        <v>18</v>
      </c>
      <c r="B19" s="14" t="s">
        <v>563</v>
      </c>
      <c r="C19" s="14" t="str">
        <f>IF(B19="","",LOOKUP(B19,分類例!$A$3:$A$25,分類例!$B$3:$B$25))</f>
        <v>植物</v>
      </c>
      <c r="D19" s="14">
        <v>1</v>
      </c>
      <c r="E19" s="14" t="str">
        <f>IF(D19="","",LOOKUP(D19,分類例!$C$3:$C$25,分類例!$D$3:$D$25))</f>
        <v>草本</v>
      </c>
      <c r="F19" s="24" t="s">
        <v>79</v>
      </c>
      <c r="G19" s="24" t="s">
        <v>84</v>
      </c>
      <c r="H19" s="9" t="s">
        <v>374</v>
      </c>
      <c r="I19" s="35" t="s">
        <v>130</v>
      </c>
      <c r="J19" s="14"/>
      <c r="K19" s="14"/>
      <c r="L19" s="9"/>
      <c r="M19" s="9" t="s">
        <v>463</v>
      </c>
      <c r="N19" s="24"/>
      <c r="O19" s="14">
        <v>102</v>
      </c>
      <c r="P19" s="23">
        <v>44067</v>
      </c>
      <c r="Q19" s="24" t="s">
        <v>90</v>
      </c>
      <c r="R19" s="24" t="s">
        <v>91</v>
      </c>
    </row>
    <row r="20" spans="1:18" s="16" customFormat="1" ht="23" customHeight="1">
      <c r="A20" s="14">
        <v>19</v>
      </c>
      <c r="B20" s="14" t="s">
        <v>563</v>
      </c>
      <c r="C20" s="14" t="str">
        <f>IF(B20="","",LOOKUP(B20,分類例!$A$3:$A$25,分類例!$B$3:$B$25))</f>
        <v>植物</v>
      </c>
      <c r="D20" s="14">
        <v>1</v>
      </c>
      <c r="E20" s="14" t="str">
        <f>IF(D20="","",LOOKUP(D20,分類例!$C$3:$C$25,分類例!$D$3:$D$25))</f>
        <v>草本</v>
      </c>
      <c r="F20" s="24" t="s">
        <v>79</v>
      </c>
      <c r="G20" s="24" t="s">
        <v>84</v>
      </c>
      <c r="H20" s="9" t="s">
        <v>374</v>
      </c>
      <c r="I20" s="35" t="s">
        <v>128</v>
      </c>
      <c r="J20" s="14" t="s">
        <v>82</v>
      </c>
      <c r="K20" s="14">
        <v>4</v>
      </c>
      <c r="L20" s="9" t="s">
        <v>229</v>
      </c>
      <c r="M20" s="9" t="s">
        <v>428</v>
      </c>
      <c r="N20" s="24"/>
      <c r="O20" s="14">
        <v>99</v>
      </c>
      <c r="P20" s="23">
        <v>44067</v>
      </c>
      <c r="Q20" s="24" t="s">
        <v>90</v>
      </c>
      <c r="R20" s="24" t="s">
        <v>91</v>
      </c>
    </row>
    <row r="21" spans="1:18" s="16" customFormat="1" ht="23" customHeight="1">
      <c r="A21" s="14">
        <v>20</v>
      </c>
      <c r="B21" s="14" t="s">
        <v>563</v>
      </c>
      <c r="C21" s="14" t="str">
        <f>IF(B21="","",LOOKUP(B21,分類例!$A$3:$A$25,分類例!$B$3:$B$25))</f>
        <v>植物</v>
      </c>
      <c r="D21" s="14">
        <v>1</v>
      </c>
      <c r="E21" s="14" t="str">
        <f>IF(D21="","",LOOKUP(D21,分類例!$C$3:$C$25,分類例!$D$3:$D$25))</f>
        <v>草本</v>
      </c>
      <c r="F21" s="24" t="s">
        <v>79</v>
      </c>
      <c r="G21" s="24" t="s">
        <v>84</v>
      </c>
      <c r="H21" s="9" t="s">
        <v>374</v>
      </c>
      <c r="I21" s="35" t="s">
        <v>215</v>
      </c>
      <c r="J21" s="14"/>
      <c r="K21" s="14">
        <v>1</v>
      </c>
      <c r="L21" s="9" t="s">
        <v>322</v>
      </c>
      <c r="M21" s="9" t="s">
        <v>375</v>
      </c>
      <c r="N21" s="24"/>
      <c r="O21" s="14">
        <v>85</v>
      </c>
      <c r="P21" s="23">
        <v>44067</v>
      </c>
      <c r="Q21" s="24" t="s">
        <v>90</v>
      </c>
      <c r="R21" s="24" t="s">
        <v>91</v>
      </c>
    </row>
    <row r="22" spans="1:18" s="16" customFormat="1" ht="23" customHeight="1">
      <c r="A22" s="14">
        <v>21</v>
      </c>
      <c r="B22" s="14" t="s">
        <v>563</v>
      </c>
      <c r="C22" s="14" t="str">
        <f>IF(B22="","",LOOKUP(B22,分類例!$A$3:$A$25,分類例!$B$3:$B$25))</f>
        <v>植物</v>
      </c>
      <c r="D22" s="14">
        <v>1</v>
      </c>
      <c r="E22" s="14" t="str">
        <f>IF(D22="","",LOOKUP(D22,分類例!$C$3:$C$25,分類例!$D$3:$D$25))</f>
        <v>草本</v>
      </c>
      <c r="F22" s="24" t="s">
        <v>79</v>
      </c>
      <c r="G22" s="24" t="s">
        <v>84</v>
      </c>
      <c r="H22" s="9" t="s">
        <v>374</v>
      </c>
      <c r="I22" s="35" t="s">
        <v>214</v>
      </c>
      <c r="J22" s="14"/>
      <c r="K22" s="14"/>
      <c r="L22" s="9"/>
      <c r="M22" s="9" t="s">
        <v>375</v>
      </c>
      <c r="N22" s="24"/>
      <c r="O22" s="14">
        <v>84</v>
      </c>
      <c r="P22" s="23">
        <v>44067</v>
      </c>
      <c r="Q22" s="24" t="s">
        <v>90</v>
      </c>
      <c r="R22" s="24" t="s">
        <v>91</v>
      </c>
    </row>
    <row r="23" spans="1:18" s="16" customFormat="1" ht="23" customHeight="1">
      <c r="A23" s="14">
        <v>22</v>
      </c>
      <c r="B23" s="14" t="s">
        <v>563</v>
      </c>
      <c r="C23" s="14" t="str">
        <f>IF(B23="","",LOOKUP(B23,分類例!$A$3:$A$25,分類例!$B$3:$B$25))</f>
        <v>植物</v>
      </c>
      <c r="D23" s="14">
        <v>1</v>
      </c>
      <c r="E23" s="14" t="str">
        <f>IF(D23="","",LOOKUP(D23,分類例!$C$3:$C$25,分類例!$D$3:$D$25))</f>
        <v>草本</v>
      </c>
      <c r="F23" s="24" t="s">
        <v>79</v>
      </c>
      <c r="G23" s="24" t="s">
        <v>84</v>
      </c>
      <c r="H23" s="9" t="s">
        <v>374</v>
      </c>
      <c r="I23" s="35" t="s">
        <v>193</v>
      </c>
      <c r="J23" s="14"/>
      <c r="K23" s="14" t="s">
        <v>89</v>
      </c>
      <c r="L23" s="9" t="s">
        <v>194</v>
      </c>
      <c r="M23" s="9" t="s">
        <v>428</v>
      </c>
      <c r="N23" s="24"/>
      <c r="O23" s="14">
        <v>62</v>
      </c>
      <c r="P23" s="23">
        <v>44067</v>
      </c>
      <c r="Q23" s="24" t="s">
        <v>90</v>
      </c>
      <c r="R23" s="24" t="s">
        <v>91</v>
      </c>
    </row>
    <row r="24" spans="1:18" s="16" customFormat="1" ht="23" customHeight="1">
      <c r="A24" s="14">
        <v>23</v>
      </c>
      <c r="B24" s="14" t="s">
        <v>563</v>
      </c>
      <c r="C24" s="14" t="str">
        <f>IF(B24="","",LOOKUP(B24,分類例!$A$3:$A$25,分類例!$B$3:$B$25))</f>
        <v>植物</v>
      </c>
      <c r="D24" s="14">
        <v>1</v>
      </c>
      <c r="E24" s="14" t="str">
        <f>IF(D24="","",LOOKUP(D24,分類例!$C$3:$C$25,分類例!$D$3:$D$25))</f>
        <v>草本</v>
      </c>
      <c r="F24" s="24" t="s">
        <v>79</v>
      </c>
      <c r="G24" s="24" t="s">
        <v>84</v>
      </c>
      <c r="H24" s="9" t="s">
        <v>374</v>
      </c>
      <c r="I24" s="35" t="s">
        <v>5</v>
      </c>
      <c r="J24" s="14" t="s">
        <v>82</v>
      </c>
      <c r="K24" s="14">
        <v>2</v>
      </c>
      <c r="L24" s="9" t="s">
        <v>183</v>
      </c>
      <c r="M24" s="9" t="s">
        <v>417</v>
      </c>
      <c r="N24" s="24" t="s">
        <v>184</v>
      </c>
      <c r="O24" s="14">
        <v>53</v>
      </c>
      <c r="P24" s="23">
        <v>44067</v>
      </c>
      <c r="Q24" s="24" t="s">
        <v>90</v>
      </c>
      <c r="R24" s="24" t="s">
        <v>91</v>
      </c>
    </row>
    <row r="25" spans="1:18" s="16" customFormat="1" ht="23" customHeight="1">
      <c r="A25" s="14">
        <v>24</v>
      </c>
      <c r="B25" s="14" t="s">
        <v>563</v>
      </c>
      <c r="C25" s="14" t="str">
        <f>IF(B25="","",LOOKUP(B25,分類例!$A$3:$A$25,分類例!$B$3:$B$25))</f>
        <v>植物</v>
      </c>
      <c r="D25" s="14">
        <v>1</v>
      </c>
      <c r="E25" s="14" t="str">
        <f>IF(D25="","",LOOKUP(D25,分類例!$C$3:$C$25,分類例!$D$3:$D$25))</f>
        <v>草本</v>
      </c>
      <c r="F25" s="24" t="s">
        <v>79</v>
      </c>
      <c r="G25" s="24" t="s">
        <v>84</v>
      </c>
      <c r="H25" s="9" t="s">
        <v>374</v>
      </c>
      <c r="I25" s="35" t="s">
        <v>110</v>
      </c>
      <c r="J25" s="14" t="s">
        <v>82</v>
      </c>
      <c r="K25" s="14" t="s">
        <v>158</v>
      </c>
      <c r="L25" s="9" t="s">
        <v>274</v>
      </c>
      <c r="M25" s="9" t="s">
        <v>375</v>
      </c>
      <c r="N25" s="24"/>
      <c r="O25" s="14">
        <v>26</v>
      </c>
      <c r="P25" s="23">
        <v>44067</v>
      </c>
      <c r="Q25" s="24" t="s">
        <v>90</v>
      </c>
      <c r="R25" s="24" t="s">
        <v>91</v>
      </c>
    </row>
    <row r="26" spans="1:18" s="16" customFormat="1" ht="23" customHeight="1">
      <c r="A26" s="14">
        <v>25</v>
      </c>
      <c r="B26" s="14" t="s">
        <v>563</v>
      </c>
      <c r="C26" s="14" t="str">
        <f>IF(B26="","",LOOKUP(B26,分類例!$A$3:$A$25,分類例!$B$3:$B$25))</f>
        <v>植物</v>
      </c>
      <c r="D26" s="14">
        <v>1</v>
      </c>
      <c r="E26" s="14" t="str">
        <f>IF(D26="","",LOOKUP(D26,分類例!$C$3:$C$25,分類例!$D$3:$D$25))</f>
        <v>草本</v>
      </c>
      <c r="F26" s="24" t="s">
        <v>79</v>
      </c>
      <c r="G26" s="24" t="s">
        <v>84</v>
      </c>
      <c r="H26" s="9" t="s">
        <v>344</v>
      </c>
      <c r="I26" s="35" t="s">
        <v>40</v>
      </c>
      <c r="J26" s="14" t="s">
        <v>82</v>
      </c>
      <c r="K26" s="14">
        <v>3</v>
      </c>
      <c r="L26" s="9" t="s">
        <v>98</v>
      </c>
      <c r="M26" s="9" t="s">
        <v>345</v>
      </c>
      <c r="N26" s="24"/>
      <c r="O26" s="14">
        <v>9</v>
      </c>
      <c r="P26" s="23">
        <v>44067</v>
      </c>
      <c r="Q26" s="24" t="s">
        <v>90</v>
      </c>
      <c r="R26" s="24" t="s">
        <v>91</v>
      </c>
    </row>
    <row r="27" spans="1:18" s="16" customFormat="1" ht="23" customHeight="1">
      <c r="A27" s="14">
        <v>26</v>
      </c>
      <c r="B27" s="14" t="s">
        <v>563</v>
      </c>
      <c r="C27" s="14" t="str">
        <f>IF(B27="","",LOOKUP(B27,分類例!$A$3:$A$25,分類例!$B$3:$B$25))</f>
        <v>植物</v>
      </c>
      <c r="D27" s="14">
        <v>1</v>
      </c>
      <c r="E27" s="14" t="str">
        <f>IF(D27="","",LOOKUP(D27,分類例!$C$3:$C$25,分類例!$D$3:$D$25))</f>
        <v>草本</v>
      </c>
      <c r="F27" s="24" t="s">
        <v>79</v>
      </c>
      <c r="G27" s="24" t="s">
        <v>84</v>
      </c>
      <c r="H27" s="9" t="s">
        <v>422</v>
      </c>
      <c r="I27" s="35" t="s">
        <v>22</v>
      </c>
      <c r="J27" s="14" t="s">
        <v>82</v>
      </c>
      <c r="K27" s="14" t="s">
        <v>89</v>
      </c>
      <c r="L27" s="9" t="s">
        <v>187</v>
      </c>
      <c r="M27" s="9" t="s">
        <v>419</v>
      </c>
      <c r="N27" s="24"/>
      <c r="O27" s="14">
        <v>56</v>
      </c>
      <c r="P27" s="23">
        <v>44067</v>
      </c>
      <c r="Q27" s="24" t="s">
        <v>90</v>
      </c>
      <c r="R27" s="24" t="s">
        <v>91</v>
      </c>
    </row>
    <row r="28" spans="1:18" s="16" customFormat="1" ht="23" customHeight="1">
      <c r="A28" s="14">
        <v>27</v>
      </c>
      <c r="B28" s="14" t="s">
        <v>563</v>
      </c>
      <c r="C28" s="14" t="str">
        <f>IF(B28="","",LOOKUP(B28,分類例!$A$3:$A$25,分類例!$B$3:$B$25))</f>
        <v>植物</v>
      </c>
      <c r="D28" s="14">
        <v>1</v>
      </c>
      <c r="E28" s="14" t="str">
        <f>IF(D28="","",LOOKUP(D28,分類例!$C$3:$C$25,分類例!$D$3:$D$25))</f>
        <v>草本</v>
      </c>
      <c r="F28" s="24" t="s">
        <v>79</v>
      </c>
      <c r="G28" s="24" t="s">
        <v>84</v>
      </c>
      <c r="H28" s="9" t="s">
        <v>422</v>
      </c>
      <c r="I28" s="35" t="s">
        <v>22</v>
      </c>
      <c r="J28" s="14" t="s">
        <v>82</v>
      </c>
      <c r="K28" s="14" t="s">
        <v>89</v>
      </c>
      <c r="L28" s="9" t="s">
        <v>290</v>
      </c>
      <c r="M28" s="9" t="s">
        <v>419</v>
      </c>
      <c r="N28" s="24"/>
      <c r="O28" s="14">
        <v>80</v>
      </c>
      <c r="P28" s="23">
        <v>44067</v>
      </c>
      <c r="Q28" s="24" t="s">
        <v>90</v>
      </c>
      <c r="R28" s="24" t="s">
        <v>91</v>
      </c>
    </row>
    <row r="29" spans="1:18" s="16" customFormat="1" ht="23" customHeight="1">
      <c r="A29" s="14">
        <v>28</v>
      </c>
      <c r="B29" s="14" t="s">
        <v>563</v>
      </c>
      <c r="C29" s="14" t="str">
        <f>IF(B29="","",LOOKUP(B29,分類例!$A$3:$A$25,分類例!$B$3:$B$25))</f>
        <v>植物</v>
      </c>
      <c r="D29" s="14">
        <v>1</v>
      </c>
      <c r="E29" s="14" t="str">
        <f>IF(D29="","",LOOKUP(D29,分類例!$C$3:$C$25,分類例!$D$3:$D$25))</f>
        <v>草本</v>
      </c>
      <c r="F29" s="24" t="s">
        <v>79</v>
      </c>
      <c r="G29" s="24" t="s">
        <v>84</v>
      </c>
      <c r="H29" s="9" t="s">
        <v>456</v>
      </c>
      <c r="I29" s="35" t="s">
        <v>226</v>
      </c>
      <c r="J29" s="14" t="s">
        <v>82</v>
      </c>
      <c r="K29" s="14">
        <v>1</v>
      </c>
      <c r="L29" s="9" t="s">
        <v>297</v>
      </c>
      <c r="M29" s="9" t="s">
        <v>345</v>
      </c>
      <c r="N29" s="24"/>
      <c r="O29" s="14">
        <v>96</v>
      </c>
      <c r="P29" s="23">
        <v>44067</v>
      </c>
      <c r="Q29" s="24" t="s">
        <v>90</v>
      </c>
      <c r="R29" s="24" t="s">
        <v>91</v>
      </c>
    </row>
    <row r="30" spans="1:18" s="16" customFormat="1" ht="23" customHeight="1">
      <c r="A30" s="14">
        <v>29</v>
      </c>
      <c r="B30" s="14" t="s">
        <v>563</v>
      </c>
      <c r="C30" s="14" t="str">
        <f>IF(B30="","",LOOKUP(B30,分類例!$A$3:$A$25,分類例!$B$3:$B$25))</f>
        <v>植物</v>
      </c>
      <c r="D30" s="14">
        <v>1</v>
      </c>
      <c r="E30" s="14" t="str">
        <f>IF(D30="","",LOOKUP(D30,分類例!$C$3:$C$25,分類例!$D$3:$D$25))</f>
        <v>草本</v>
      </c>
      <c r="F30" s="24" t="s">
        <v>79</v>
      </c>
      <c r="G30" s="24" t="s">
        <v>84</v>
      </c>
      <c r="H30" s="9" t="s">
        <v>488</v>
      </c>
      <c r="I30" s="35" t="s">
        <v>73</v>
      </c>
      <c r="J30" s="14" t="s">
        <v>82</v>
      </c>
      <c r="K30" s="14" t="s">
        <v>89</v>
      </c>
      <c r="L30" s="9" t="s">
        <v>252</v>
      </c>
      <c r="M30" s="9" t="s">
        <v>375</v>
      </c>
      <c r="N30" s="24"/>
      <c r="O30" s="14">
        <v>127</v>
      </c>
      <c r="P30" s="23">
        <v>44067</v>
      </c>
      <c r="Q30" s="24" t="s">
        <v>90</v>
      </c>
      <c r="R30" s="25" t="s">
        <v>91</v>
      </c>
    </row>
    <row r="31" spans="1:18" s="16" customFormat="1" ht="23" customHeight="1">
      <c r="A31" s="14">
        <v>30</v>
      </c>
      <c r="B31" s="14" t="s">
        <v>563</v>
      </c>
      <c r="C31" s="14" t="str">
        <f>IF(B31="","",LOOKUP(B31,分類例!$A$3:$A$25,分類例!$B$3:$B$25))</f>
        <v>植物</v>
      </c>
      <c r="D31" s="14">
        <v>1</v>
      </c>
      <c r="E31" s="14" t="str">
        <f>IF(D31="","",LOOKUP(D31,分類例!$C$3:$C$25,分類例!$D$3:$D$25))</f>
        <v>草本</v>
      </c>
      <c r="F31" s="24" t="s">
        <v>79</v>
      </c>
      <c r="G31" s="24" t="s">
        <v>84</v>
      </c>
      <c r="H31" s="9" t="s">
        <v>459</v>
      </c>
      <c r="I31" s="35" t="s">
        <v>135</v>
      </c>
      <c r="J31" s="14" t="s">
        <v>82</v>
      </c>
      <c r="K31" s="14" t="s">
        <v>89</v>
      </c>
      <c r="L31" s="9" t="s">
        <v>242</v>
      </c>
      <c r="M31" s="9" t="s">
        <v>509</v>
      </c>
      <c r="N31" s="24"/>
      <c r="O31" s="14">
        <v>115</v>
      </c>
      <c r="P31" s="23">
        <v>44067</v>
      </c>
      <c r="Q31" s="24" t="s">
        <v>90</v>
      </c>
      <c r="R31" s="24" t="s">
        <v>91</v>
      </c>
    </row>
    <row r="32" spans="1:18" s="16" customFormat="1" ht="23" customHeight="1">
      <c r="A32" s="14">
        <v>31</v>
      </c>
      <c r="B32" s="14" t="s">
        <v>563</v>
      </c>
      <c r="C32" s="14" t="str">
        <f>IF(B32="","",LOOKUP(B32,分類例!$A$3:$A$25,分類例!$B$3:$B$25))</f>
        <v>植物</v>
      </c>
      <c r="D32" s="14">
        <v>1</v>
      </c>
      <c r="E32" s="14" t="str">
        <f>IF(D32="","",LOOKUP(D32,分類例!$C$3:$C$25,分類例!$D$3:$D$25))</f>
        <v>草本</v>
      </c>
      <c r="F32" s="24" t="s">
        <v>79</v>
      </c>
      <c r="G32" s="24" t="s">
        <v>84</v>
      </c>
      <c r="H32" s="9" t="s">
        <v>455</v>
      </c>
      <c r="I32" s="35" t="s">
        <v>125</v>
      </c>
      <c r="J32" s="14" t="s">
        <v>82</v>
      </c>
      <c r="K32" s="14">
        <v>1</v>
      </c>
      <c r="L32" s="9" t="s">
        <v>296</v>
      </c>
      <c r="M32" s="9" t="s">
        <v>428</v>
      </c>
      <c r="N32" s="24"/>
      <c r="O32" s="14">
        <v>95</v>
      </c>
      <c r="P32" s="23">
        <v>44067</v>
      </c>
      <c r="Q32" s="24" t="s">
        <v>90</v>
      </c>
      <c r="R32" s="24" t="s">
        <v>91</v>
      </c>
    </row>
    <row r="33" spans="1:18" s="16" customFormat="1" ht="23" customHeight="1">
      <c r="A33" s="14">
        <v>32</v>
      </c>
      <c r="B33" s="14" t="s">
        <v>563</v>
      </c>
      <c r="C33" s="14" t="str">
        <f>IF(B33="","",LOOKUP(B33,分類例!$A$3:$A$25,分類例!$B$3:$B$25))</f>
        <v>植物</v>
      </c>
      <c r="D33" s="14">
        <v>1</v>
      </c>
      <c r="E33" s="14" t="str">
        <f>IF(D33="","",LOOKUP(D33,分類例!$C$3:$C$25,分類例!$D$3:$D$25))</f>
        <v>草本</v>
      </c>
      <c r="F33" s="24" t="s">
        <v>79</v>
      </c>
      <c r="G33" s="24" t="s">
        <v>84</v>
      </c>
      <c r="H33" s="9" t="s">
        <v>378</v>
      </c>
      <c r="I33" s="35" t="s">
        <v>111</v>
      </c>
      <c r="J33" s="14" t="s">
        <v>82</v>
      </c>
      <c r="K33" s="14">
        <v>1</v>
      </c>
      <c r="L33" s="9" t="s">
        <v>161</v>
      </c>
      <c r="M33" s="9" t="s">
        <v>379</v>
      </c>
      <c r="N33" s="24"/>
      <c r="O33" s="14">
        <v>28</v>
      </c>
      <c r="P33" s="23">
        <v>44067</v>
      </c>
      <c r="Q33" s="24" t="s">
        <v>90</v>
      </c>
      <c r="R33" s="24" t="s">
        <v>91</v>
      </c>
    </row>
    <row r="34" spans="1:18" s="16" customFormat="1" ht="23" customHeight="1">
      <c r="A34" s="14">
        <v>33</v>
      </c>
      <c r="B34" s="14" t="s">
        <v>563</v>
      </c>
      <c r="C34" s="14" t="str">
        <f>IF(B34="","",LOOKUP(B34,分類例!$A$3:$A$25,分類例!$B$3:$B$25))</f>
        <v>植物</v>
      </c>
      <c r="D34" s="14">
        <v>1</v>
      </c>
      <c r="E34" s="14" t="str">
        <f>IF(D34="","",LOOKUP(D34,分類例!$C$3:$C$25,分類例!$D$3:$D$25))</f>
        <v>草本</v>
      </c>
      <c r="F34" s="24" t="s">
        <v>79</v>
      </c>
      <c r="G34" s="24" t="s">
        <v>84</v>
      </c>
      <c r="H34" s="9" t="s">
        <v>429</v>
      </c>
      <c r="I34" s="35" t="s">
        <v>36</v>
      </c>
      <c r="J34" s="14"/>
      <c r="K34" s="14" t="s">
        <v>89</v>
      </c>
      <c r="L34" s="9" t="s">
        <v>195</v>
      </c>
      <c r="M34" s="9" t="s">
        <v>430</v>
      </c>
      <c r="N34" s="24"/>
      <c r="O34" s="14">
        <v>64</v>
      </c>
      <c r="P34" s="23">
        <v>44067</v>
      </c>
      <c r="Q34" s="24" t="s">
        <v>90</v>
      </c>
      <c r="R34" s="24" t="s">
        <v>91</v>
      </c>
    </row>
    <row r="35" spans="1:18" s="16" customFormat="1" ht="23" customHeight="1">
      <c r="A35" s="14">
        <v>34</v>
      </c>
      <c r="B35" s="14" t="s">
        <v>563</v>
      </c>
      <c r="C35" s="14" t="str">
        <f>IF(B35="","",LOOKUP(B35,分類例!$A$3:$A$25,分類例!$B$3:$B$25))</f>
        <v>植物</v>
      </c>
      <c r="D35" s="14">
        <v>1</v>
      </c>
      <c r="E35" s="14" t="str">
        <f>IF(D35="","",LOOKUP(D35,分類例!$C$3:$C$25,分類例!$D$3:$D$25))</f>
        <v>草本</v>
      </c>
      <c r="F35" s="24" t="s">
        <v>79</v>
      </c>
      <c r="G35" s="24" t="s">
        <v>84</v>
      </c>
      <c r="H35" s="9" t="s">
        <v>429</v>
      </c>
      <c r="I35" s="35" t="s">
        <v>36</v>
      </c>
      <c r="J35" s="14" t="s">
        <v>82</v>
      </c>
      <c r="K35" s="14" t="s">
        <v>89</v>
      </c>
      <c r="L35" s="9" t="s">
        <v>233</v>
      </c>
      <c r="M35" s="9" t="s">
        <v>375</v>
      </c>
      <c r="N35" s="24"/>
      <c r="O35" s="14">
        <v>105</v>
      </c>
      <c r="P35" s="23">
        <v>44067</v>
      </c>
      <c r="Q35" s="24" t="s">
        <v>90</v>
      </c>
      <c r="R35" s="24" t="s">
        <v>91</v>
      </c>
    </row>
    <row r="36" spans="1:18" s="16" customFormat="1" ht="23" customHeight="1">
      <c r="A36" s="14">
        <v>35</v>
      </c>
      <c r="B36" s="14" t="s">
        <v>563</v>
      </c>
      <c r="C36" s="14" t="str">
        <f>IF(B36="","",LOOKUP(B36,分類例!$A$3:$A$25,分類例!$B$3:$B$25))</f>
        <v>植物</v>
      </c>
      <c r="D36" s="14">
        <v>1</v>
      </c>
      <c r="E36" s="14" t="str">
        <f>IF(D36="","",LOOKUP(D36,分類例!$C$3:$C$25,分類例!$D$3:$D$25))</f>
        <v>草本</v>
      </c>
      <c r="F36" s="24" t="s">
        <v>79</v>
      </c>
      <c r="G36" s="24" t="s">
        <v>84</v>
      </c>
      <c r="H36" s="9" t="s">
        <v>429</v>
      </c>
      <c r="I36" s="35" t="s">
        <v>212</v>
      </c>
      <c r="J36" s="14"/>
      <c r="K36" s="14" t="s">
        <v>158</v>
      </c>
      <c r="L36" s="9" t="s">
        <v>289</v>
      </c>
      <c r="M36" s="9" t="s">
        <v>445</v>
      </c>
      <c r="N36" s="24"/>
      <c r="O36" s="14">
        <v>79</v>
      </c>
      <c r="P36" s="23">
        <v>44067</v>
      </c>
      <c r="Q36" s="24" t="s">
        <v>90</v>
      </c>
      <c r="R36" s="24" t="s">
        <v>91</v>
      </c>
    </row>
    <row r="37" spans="1:18" s="16" customFormat="1" ht="23" customHeight="1">
      <c r="A37" s="14">
        <v>36</v>
      </c>
      <c r="B37" s="14" t="s">
        <v>563</v>
      </c>
      <c r="C37" s="14" t="str">
        <f>IF(B37="","",LOOKUP(B37,分類例!$A$3:$A$25,分類例!$B$3:$B$25))</f>
        <v>植物</v>
      </c>
      <c r="D37" s="14">
        <v>1</v>
      </c>
      <c r="E37" s="14" t="str">
        <f>IF(D37="","",LOOKUP(D37,分類例!$C$3:$C$25,分類例!$D$3:$D$25))</f>
        <v>草本</v>
      </c>
      <c r="F37" s="24" t="s">
        <v>79</v>
      </c>
      <c r="G37" s="24" t="s">
        <v>84</v>
      </c>
      <c r="H37" s="9" t="s">
        <v>429</v>
      </c>
      <c r="I37" s="35" t="s">
        <v>221</v>
      </c>
      <c r="J37" s="14"/>
      <c r="K37" s="14"/>
      <c r="L37" s="9" t="s">
        <v>222</v>
      </c>
      <c r="M37" s="9" t="s">
        <v>399</v>
      </c>
      <c r="N37" s="24"/>
      <c r="O37" s="14">
        <v>89</v>
      </c>
      <c r="P37" s="23">
        <v>44067</v>
      </c>
      <c r="Q37" s="24" t="s">
        <v>90</v>
      </c>
      <c r="R37" s="24" t="s">
        <v>91</v>
      </c>
    </row>
    <row r="38" spans="1:18" s="16" customFormat="1" ht="23" customHeight="1">
      <c r="A38" s="14">
        <v>37</v>
      </c>
      <c r="B38" s="14" t="s">
        <v>563</v>
      </c>
      <c r="C38" s="14" t="str">
        <f>IF(B38="","",LOOKUP(B38,分類例!$A$3:$A$25,分類例!$B$3:$B$25))</f>
        <v>植物</v>
      </c>
      <c r="D38" s="14">
        <v>1</v>
      </c>
      <c r="E38" s="14" t="str">
        <f>IF(D38="","",LOOKUP(D38,分類例!$C$3:$C$25,分類例!$D$3:$D$25))</f>
        <v>草本</v>
      </c>
      <c r="F38" s="24" t="s">
        <v>79</v>
      </c>
      <c r="G38" s="24" t="s">
        <v>84</v>
      </c>
      <c r="H38" s="9" t="s">
        <v>438</v>
      </c>
      <c r="I38" s="35" t="s">
        <v>35</v>
      </c>
      <c r="J38" s="14"/>
      <c r="K38" s="14" t="s">
        <v>89</v>
      </c>
      <c r="L38" s="9" t="s">
        <v>209</v>
      </c>
      <c r="M38" s="9" t="s">
        <v>428</v>
      </c>
      <c r="N38" s="24"/>
      <c r="O38" s="14">
        <v>75</v>
      </c>
      <c r="P38" s="23">
        <v>44067</v>
      </c>
      <c r="Q38" s="24" t="s">
        <v>90</v>
      </c>
      <c r="R38" s="24" t="s">
        <v>91</v>
      </c>
    </row>
    <row r="39" spans="1:18" s="16" customFormat="1" ht="23" customHeight="1">
      <c r="A39" s="14">
        <v>38</v>
      </c>
      <c r="B39" s="14" t="s">
        <v>563</v>
      </c>
      <c r="C39" s="14" t="str">
        <f>IF(B39="","",LOOKUP(B39,分類例!$A$3:$A$25,分類例!$B$3:$B$25))</f>
        <v>植物</v>
      </c>
      <c r="D39" s="14">
        <v>1</v>
      </c>
      <c r="E39" s="14" t="str">
        <f>IF(D39="","",LOOKUP(D39,分類例!$C$3:$C$25,分類例!$D$3:$D$25))</f>
        <v>草本</v>
      </c>
      <c r="F39" s="24" t="s">
        <v>79</v>
      </c>
      <c r="G39" s="24" t="s">
        <v>84</v>
      </c>
      <c r="H39" s="9" t="s">
        <v>441</v>
      </c>
      <c r="I39" s="35" t="s">
        <v>120</v>
      </c>
      <c r="J39" s="14" t="s">
        <v>82</v>
      </c>
      <c r="K39" s="14" t="s">
        <v>89</v>
      </c>
      <c r="L39" s="9" t="s">
        <v>288</v>
      </c>
      <c r="M39" s="9" t="s">
        <v>442</v>
      </c>
      <c r="N39" s="24"/>
      <c r="O39" s="14">
        <v>77</v>
      </c>
      <c r="P39" s="23">
        <v>44067</v>
      </c>
      <c r="Q39" s="24" t="s">
        <v>90</v>
      </c>
      <c r="R39" s="24" t="s">
        <v>91</v>
      </c>
    </row>
    <row r="40" spans="1:18" s="16" customFormat="1" ht="23" customHeight="1">
      <c r="A40" s="14">
        <v>39</v>
      </c>
      <c r="B40" s="14" t="s">
        <v>563</v>
      </c>
      <c r="C40" s="14" t="str">
        <f>IF(B40="","",LOOKUP(B40,分類例!$A$3:$A$25,分類例!$B$3:$B$25))</f>
        <v>植物</v>
      </c>
      <c r="D40" s="14">
        <v>1</v>
      </c>
      <c r="E40" s="14" t="str">
        <f>IF(D40="","",LOOKUP(D40,分類例!$C$3:$C$25,分類例!$D$3:$D$25))</f>
        <v>草本</v>
      </c>
      <c r="F40" s="24" t="s">
        <v>79</v>
      </c>
      <c r="G40" s="24" t="s">
        <v>84</v>
      </c>
      <c r="H40" s="9" t="s">
        <v>437</v>
      </c>
      <c r="I40" s="35" t="s">
        <v>62</v>
      </c>
      <c r="J40" s="14"/>
      <c r="K40" s="14">
        <v>1</v>
      </c>
      <c r="L40" s="9" t="s">
        <v>206</v>
      </c>
      <c r="M40" s="9" t="s">
        <v>419</v>
      </c>
      <c r="N40" s="24"/>
      <c r="O40" s="14">
        <v>72</v>
      </c>
      <c r="P40" s="23">
        <v>44067</v>
      </c>
      <c r="Q40" s="24" t="s">
        <v>90</v>
      </c>
      <c r="R40" s="24" t="s">
        <v>91</v>
      </c>
    </row>
    <row r="41" spans="1:18" s="16" customFormat="1" ht="23" customHeight="1">
      <c r="A41" s="14">
        <v>40</v>
      </c>
      <c r="B41" s="14" t="s">
        <v>563</v>
      </c>
      <c r="C41" s="14" t="str">
        <f>IF(B41="","",LOOKUP(B41,分類例!$A$3:$A$25,分類例!$B$3:$B$25))</f>
        <v>植物</v>
      </c>
      <c r="D41" s="14">
        <v>1</v>
      </c>
      <c r="E41" s="14" t="str">
        <f>IF(D41="","",LOOKUP(D41,分類例!$C$3:$C$25,分類例!$D$3:$D$25))</f>
        <v>草本</v>
      </c>
      <c r="F41" s="24" t="s">
        <v>79</v>
      </c>
      <c r="G41" s="24" t="s">
        <v>84</v>
      </c>
      <c r="H41" s="9" t="s">
        <v>391</v>
      </c>
      <c r="I41" s="35" t="s">
        <v>70</v>
      </c>
      <c r="J41" s="14" t="s">
        <v>82</v>
      </c>
      <c r="K41" s="14" t="s">
        <v>158</v>
      </c>
      <c r="L41" s="9" t="s">
        <v>323</v>
      </c>
      <c r="M41" s="9" t="s">
        <v>479</v>
      </c>
      <c r="N41" s="24"/>
      <c r="O41" s="14">
        <v>117</v>
      </c>
      <c r="P41" s="23">
        <v>44067</v>
      </c>
      <c r="Q41" s="24" t="s">
        <v>90</v>
      </c>
      <c r="R41" s="24" t="s">
        <v>91</v>
      </c>
    </row>
    <row r="42" spans="1:18" s="16" customFormat="1" ht="23" customHeight="1">
      <c r="A42" s="14">
        <v>41</v>
      </c>
      <c r="B42" s="14" t="s">
        <v>563</v>
      </c>
      <c r="C42" s="14" t="str">
        <f>IF(B42="","",LOOKUP(B42,分類例!$A$3:$A$25,分類例!$B$3:$B$25))</f>
        <v>植物</v>
      </c>
      <c r="D42" s="14">
        <v>1</v>
      </c>
      <c r="E42" s="14" t="str">
        <f>IF(D42="","",LOOKUP(D42,分類例!$C$3:$C$25,分類例!$D$3:$D$25))</f>
        <v>草本</v>
      </c>
      <c r="F42" s="24" t="s">
        <v>79</v>
      </c>
      <c r="G42" s="24" t="s">
        <v>84</v>
      </c>
      <c r="H42" s="9" t="s">
        <v>391</v>
      </c>
      <c r="I42" s="35" t="s">
        <v>54</v>
      </c>
      <c r="J42" s="14" t="s">
        <v>82</v>
      </c>
      <c r="K42" s="14" t="s">
        <v>89</v>
      </c>
      <c r="L42" s="9" t="s">
        <v>167</v>
      </c>
      <c r="M42" s="9" t="s">
        <v>392</v>
      </c>
      <c r="N42" s="24" t="s">
        <v>168</v>
      </c>
      <c r="O42" s="14">
        <v>36</v>
      </c>
      <c r="P42" s="23">
        <v>44067</v>
      </c>
      <c r="Q42" s="24" t="s">
        <v>90</v>
      </c>
      <c r="R42" s="24" t="s">
        <v>91</v>
      </c>
    </row>
    <row r="43" spans="1:18" s="16" customFormat="1" ht="23" customHeight="1">
      <c r="A43" s="14">
        <v>42</v>
      </c>
      <c r="B43" s="14" t="s">
        <v>563</v>
      </c>
      <c r="C43" s="14" t="str">
        <f>IF(B43="","",LOOKUP(B43,分類例!$A$3:$A$25,分類例!$B$3:$B$25))</f>
        <v>植物</v>
      </c>
      <c r="D43" s="14">
        <v>1</v>
      </c>
      <c r="E43" s="14" t="str">
        <f>IF(D43="","",LOOKUP(D43,分類例!$C$3:$C$25,分類例!$D$3:$D$25))</f>
        <v>草本</v>
      </c>
      <c r="F43" s="24" t="s">
        <v>79</v>
      </c>
      <c r="G43" s="24" t="s">
        <v>84</v>
      </c>
      <c r="H43" s="9" t="s">
        <v>443</v>
      </c>
      <c r="I43" s="35" t="s">
        <v>210</v>
      </c>
      <c r="J43" s="14"/>
      <c r="K43" s="14" t="s">
        <v>158</v>
      </c>
      <c r="L43" s="9" t="s">
        <v>211</v>
      </c>
      <c r="M43" s="9" t="s">
        <v>444</v>
      </c>
      <c r="N43" s="24"/>
      <c r="O43" s="14">
        <v>78</v>
      </c>
      <c r="P43" s="23">
        <v>44067</v>
      </c>
      <c r="Q43" s="24" t="s">
        <v>90</v>
      </c>
      <c r="R43" s="24" t="s">
        <v>91</v>
      </c>
    </row>
    <row r="44" spans="1:18" s="16" customFormat="1" ht="23" customHeight="1">
      <c r="A44" s="14">
        <v>43</v>
      </c>
      <c r="B44" s="14" t="s">
        <v>563</v>
      </c>
      <c r="C44" s="14" t="str">
        <f>IF(B44="","",LOOKUP(B44,分類例!$A$3:$A$25,分類例!$B$3:$B$25))</f>
        <v>植物</v>
      </c>
      <c r="D44" s="14">
        <v>1</v>
      </c>
      <c r="E44" s="14" t="str">
        <f>IF(D44="","",LOOKUP(D44,分類例!$C$3:$C$25,分類例!$D$3:$D$25))</f>
        <v>草本</v>
      </c>
      <c r="F44" s="24" t="s">
        <v>79</v>
      </c>
      <c r="G44" s="24" t="s">
        <v>84</v>
      </c>
      <c r="H44" s="9" t="s">
        <v>494</v>
      </c>
      <c r="I44" s="35" t="s">
        <v>27</v>
      </c>
      <c r="J44" s="14" t="s">
        <v>82</v>
      </c>
      <c r="K44" s="14" t="s">
        <v>158</v>
      </c>
      <c r="L44" s="9" t="s">
        <v>255</v>
      </c>
      <c r="M44" s="9" t="s">
        <v>495</v>
      </c>
      <c r="N44" s="24"/>
      <c r="O44" s="14">
        <v>134</v>
      </c>
      <c r="P44" s="23">
        <v>44067</v>
      </c>
      <c r="Q44" s="24" t="s">
        <v>90</v>
      </c>
      <c r="R44" s="24" t="s">
        <v>91</v>
      </c>
    </row>
    <row r="45" spans="1:18" s="16" customFormat="1" ht="23" customHeight="1">
      <c r="A45" s="14">
        <v>44</v>
      </c>
      <c r="B45" s="14" t="s">
        <v>563</v>
      </c>
      <c r="C45" s="14" t="str">
        <f>IF(B45="","",LOOKUP(B45,分類例!$A$3:$A$25,分類例!$B$3:$B$25))</f>
        <v>植物</v>
      </c>
      <c r="D45" s="14">
        <v>1</v>
      </c>
      <c r="E45" s="14" t="str">
        <f>IF(D45="","",LOOKUP(D45,分類例!$C$3:$C$25,分類例!$D$3:$D$25))</f>
        <v>草本</v>
      </c>
      <c r="F45" s="24" t="s">
        <v>79</v>
      </c>
      <c r="G45" s="24" t="s">
        <v>84</v>
      </c>
      <c r="H45" s="9" t="s">
        <v>389</v>
      </c>
      <c r="I45" s="35" t="s">
        <v>32</v>
      </c>
      <c r="J45" s="14" t="s">
        <v>82</v>
      </c>
      <c r="K45" s="14" t="s">
        <v>89</v>
      </c>
      <c r="L45" s="9" t="s">
        <v>237</v>
      </c>
      <c r="M45" s="9" t="s">
        <v>428</v>
      </c>
      <c r="N45" s="24"/>
      <c r="O45" s="14">
        <v>109</v>
      </c>
      <c r="P45" s="23">
        <v>44067</v>
      </c>
      <c r="Q45" s="24" t="s">
        <v>90</v>
      </c>
      <c r="R45" s="24" t="s">
        <v>91</v>
      </c>
    </row>
    <row r="46" spans="1:18" s="16" customFormat="1" ht="23" customHeight="1">
      <c r="A46" s="14">
        <v>45</v>
      </c>
      <c r="B46" s="14" t="s">
        <v>563</v>
      </c>
      <c r="C46" s="14" t="str">
        <f>IF(B46="","",LOOKUP(B46,分類例!$A$3:$A$25,分類例!$B$3:$B$25))</f>
        <v>植物</v>
      </c>
      <c r="D46" s="14">
        <v>1</v>
      </c>
      <c r="E46" s="14" t="str">
        <f>IF(D46="","",LOOKUP(D46,分類例!$C$3:$C$25,分類例!$D$3:$D$25))</f>
        <v>草本</v>
      </c>
      <c r="F46" s="24" t="s">
        <v>79</v>
      </c>
      <c r="G46" s="24" t="s">
        <v>84</v>
      </c>
      <c r="H46" s="9" t="s">
        <v>473</v>
      </c>
      <c r="I46" s="35" t="s">
        <v>134</v>
      </c>
      <c r="J46" s="14" t="s">
        <v>82</v>
      </c>
      <c r="K46" s="14">
        <v>1</v>
      </c>
      <c r="L46" s="9" t="s">
        <v>302</v>
      </c>
      <c r="M46" s="9" t="s">
        <v>474</v>
      </c>
      <c r="N46" s="24"/>
      <c r="O46" s="14">
        <v>112</v>
      </c>
      <c r="P46" s="23">
        <v>44067</v>
      </c>
      <c r="Q46" s="24" t="s">
        <v>90</v>
      </c>
      <c r="R46" s="24" t="s">
        <v>91</v>
      </c>
    </row>
    <row r="47" spans="1:18" s="16" customFormat="1" ht="23" customHeight="1">
      <c r="A47" s="14">
        <v>46</v>
      </c>
      <c r="B47" s="14" t="s">
        <v>563</v>
      </c>
      <c r="C47" s="14" t="str">
        <f>IF(B47="","",LOOKUP(B47,分類例!$A$3:$A$25,分類例!$B$3:$B$25))</f>
        <v>植物</v>
      </c>
      <c r="D47" s="14">
        <v>1</v>
      </c>
      <c r="E47" s="14" t="str">
        <f>IF(D47="","",LOOKUP(D47,分類例!$C$3:$C$25,分類例!$D$3:$D$25))</f>
        <v>草本</v>
      </c>
      <c r="F47" s="24" t="s">
        <v>79</v>
      </c>
      <c r="G47" s="24" t="s">
        <v>84</v>
      </c>
      <c r="H47" s="9" t="s">
        <v>420</v>
      </c>
      <c r="I47" s="35" t="s">
        <v>17</v>
      </c>
      <c r="J47" s="14"/>
      <c r="K47" s="14" t="s">
        <v>89</v>
      </c>
      <c r="L47" s="9" t="s">
        <v>186</v>
      </c>
      <c r="M47" s="9" t="s">
        <v>421</v>
      </c>
      <c r="N47" s="24"/>
      <c r="O47" s="14">
        <v>55</v>
      </c>
      <c r="P47" s="23">
        <v>44067</v>
      </c>
      <c r="Q47" s="24" t="s">
        <v>90</v>
      </c>
      <c r="R47" s="24" t="s">
        <v>91</v>
      </c>
    </row>
    <row r="48" spans="1:18" s="16" customFormat="1" ht="23" customHeight="1">
      <c r="A48" s="14">
        <v>47</v>
      </c>
      <c r="B48" s="14" t="s">
        <v>563</v>
      </c>
      <c r="C48" s="14" t="str">
        <f>IF(B48="","",LOOKUP(B48,分類例!$A$3:$A$25,分類例!$B$3:$B$25))</f>
        <v>植物</v>
      </c>
      <c r="D48" s="14">
        <v>1</v>
      </c>
      <c r="E48" s="14" t="str">
        <f>IF(D48="","",LOOKUP(D48,分類例!$C$3:$C$25,分類例!$D$3:$D$25))</f>
        <v>草本</v>
      </c>
      <c r="F48" s="24" t="s">
        <v>79</v>
      </c>
      <c r="G48" s="24" t="s">
        <v>84</v>
      </c>
      <c r="H48" s="9" t="s">
        <v>449</v>
      </c>
      <c r="I48" s="35" t="s">
        <v>218</v>
      </c>
      <c r="J48" s="14"/>
      <c r="K48" s="14" t="s">
        <v>89</v>
      </c>
      <c r="L48" s="9" t="s">
        <v>219</v>
      </c>
      <c r="M48" s="9" t="s">
        <v>375</v>
      </c>
      <c r="N48" s="24"/>
      <c r="O48" s="14">
        <v>87</v>
      </c>
      <c r="P48" s="23">
        <v>44067</v>
      </c>
      <c r="Q48" s="24" t="s">
        <v>90</v>
      </c>
      <c r="R48" s="24" t="s">
        <v>91</v>
      </c>
    </row>
    <row r="49" spans="1:18" s="16" customFormat="1" ht="23" customHeight="1">
      <c r="A49" s="14">
        <v>48</v>
      </c>
      <c r="B49" s="14" t="s">
        <v>563</v>
      </c>
      <c r="C49" s="14" t="str">
        <f>IF(B49="","",LOOKUP(B49,分類例!$A$3:$A$25,分類例!$B$3:$B$25))</f>
        <v>植物</v>
      </c>
      <c r="D49" s="14">
        <v>1</v>
      </c>
      <c r="E49" s="14" t="str">
        <f>IF(D49="","",LOOKUP(D49,分類例!$C$3:$C$25,分類例!$D$3:$D$25))</f>
        <v>草本</v>
      </c>
      <c r="F49" s="24" t="s">
        <v>79</v>
      </c>
      <c r="G49" s="24" t="s">
        <v>84</v>
      </c>
      <c r="H49" s="9" t="s">
        <v>457</v>
      </c>
      <c r="I49" s="35" t="s">
        <v>126</v>
      </c>
      <c r="J49" s="14" t="s">
        <v>82</v>
      </c>
      <c r="K49" s="14">
        <v>1</v>
      </c>
      <c r="L49" s="9" t="s">
        <v>227</v>
      </c>
      <c r="M49" s="9" t="s">
        <v>458</v>
      </c>
      <c r="N49" s="24"/>
      <c r="O49" s="14">
        <v>97</v>
      </c>
      <c r="P49" s="23">
        <v>44067</v>
      </c>
      <c r="Q49" s="24" t="s">
        <v>90</v>
      </c>
      <c r="R49" s="24" t="s">
        <v>91</v>
      </c>
    </row>
    <row r="50" spans="1:18" s="16" customFormat="1" ht="23" customHeight="1">
      <c r="A50" s="14">
        <v>49</v>
      </c>
      <c r="B50" s="14" t="s">
        <v>563</v>
      </c>
      <c r="C50" s="14" t="str">
        <f>IF(B50="","",LOOKUP(B50,分類例!$A$3:$A$25,分類例!$B$3:$B$25))</f>
        <v>植物</v>
      </c>
      <c r="D50" s="14">
        <v>1</v>
      </c>
      <c r="E50" s="14" t="str">
        <f>IF(D50="","",LOOKUP(D50,分類例!$C$3:$C$25,分類例!$D$3:$D$25))</f>
        <v>草本</v>
      </c>
      <c r="F50" s="24" t="s">
        <v>79</v>
      </c>
      <c r="G50" s="24" t="s">
        <v>84</v>
      </c>
      <c r="H50" s="9" t="s">
        <v>340</v>
      </c>
      <c r="I50" s="35" t="s">
        <v>8</v>
      </c>
      <c r="J50" s="14" t="s">
        <v>82</v>
      </c>
      <c r="K50" s="14" t="s">
        <v>89</v>
      </c>
      <c r="L50" s="9" t="s">
        <v>96</v>
      </c>
      <c r="M50" s="9" t="s">
        <v>341</v>
      </c>
      <c r="N50" s="24" t="s">
        <v>269</v>
      </c>
      <c r="O50" s="14">
        <v>7</v>
      </c>
      <c r="P50" s="23">
        <v>44067</v>
      </c>
      <c r="Q50" s="24" t="s">
        <v>90</v>
      </c>
      <c r="R50" s="24" t="s">
        <v>91</v>
      </c>
    </row>
    <row r="51" spans="1:18" s="16" customFormat="1" ht="23" customHeight="1">
      <c r="A51" s="14">
        <v>50</v>
      </c>
      <c r="B51" s="14" t="s">
        <v>563</v>
      </c>
      <c r="C51" s="14" t="str">
        <f>IF(B51="","",LOOKUP(B51,分類例!$A$3:$A$25,分類例!$B$3:$B$25))</f>
        <v>植物</v>
      </c>
      <c r="D51" s="14">
        <v>1</v>
      </c>
      <c r="E51" s="14" t="str">
        <f>IF(D51="","",LOOKUP(D51,分類例!$C$3:$C$25,分類例!$D$3:$D$25))</f>
        <v>草本</v>
      </c>
      <c r="F51" s="24" t="s">
        <v>79</v>
      </c>
      <c r="G51" s="24" t="s">
        <v>84</v>
      </c>
      <c r="H51" s="9" t="s">
        <v>446</v>
      </c>
      <c r="I51" s="35" t="s">
        <v>139</v>
      </c>
      <c r="J51" s="14" t="s">
        <v>82</v>
      </c>
      <c r="K51" s="14" t="s">
        <v>158</v>
      </c>
      <c r="L51" s="9" t="s">
        <v>256</v>
      </c>
      <c r="M51" s="9" t="s">
        <v>508</v>
      </c>
      <c r="N51" s="24"/>
      <c r="O51" s="14">
        <v>135</v>
      </c>
      <c r="P51" s="23">
        <v>44067</v>
      </c>
      <c r="Q51" s="24" t="s">
        <v>90</v>
      </c>
      <c r="R51" s="24" t="s">
        <v>91</v>
      </c>
    </row>
    <row r="52" spans="1:18" s="16" customFormat="1" ht="23" customHeight="1">
      <c r="A52" s="14">
        <v>51</v>
      </c>
      <c r="B52" s="14" t="s">
        <v>563</v>
      </c>
      <c r="C52" s="14" t="str">
        <f>IF(B52="","",LOOKUP(B52,分類例!$A$3:$A$25,分類例!$B$3:$B$25))</f>
        <v>植物</v>
      </c>
      <c r="D52" s="14">
        <v>1</v>
      </c>
      <c r="E52" s="14" t="str">
        <f>IF(D52="","",LOOKUP(D52,分類例!$C$3:$C$25,分類例!$D$3:$D$25))</f>
        <v>草本</v>
      </c>
      <c r="F52" s="24" t="s">
        <v>79</v>
      </c>
      <c r="G52" s="24" t="s">
        <v>84</v>
      </c>
      <c r="H52" s="9" t="s">
        <v>446</v>
      </c>
      <c r="I52" s="35" t="s">
        <v>28</v>
      </c>
      <c r="J52" s="14" t="s">
        <v>82</v>
      </c>
      <c r="K52" s="14" t="s">
        <v>89</v>
      </c>
      <c r="L52" s="9" t="s">
        <v>325</v>
      </c>
      <c r="M52" s="9" t="s">
        <v>499</v>
      </c>
      <c r="N52" s="24"/>
      <c r="O52" s="14">
        <v>138</v>
      </c>
      <c r="P52" s="23">
        <v>44067</v>
      </c>
      <c r="Q52" s="24" t="s">
        <v>90</v>
      </c>
      <c r="R52" s="24" t="s">
        <v>91</v>
      </c>
    </row>
    <row r="53" spans="1:18" s="16" customFormat="1" ht="23" customHeight="1">
      <c r="A53" s="14">
        <v>52</v>
      </c>
      <c r="B53" s="14" t="s">
        <v>563</v>
      </c>
      <c r="C53" s="14" t="str">
        <f>IF(B53="","",LOOKUP(B53,分類例!$A$3:$A$25,分類例!$B$3:$B$25))</f>
        <v>植物</v>
      </c>
      <c r="D53" s="14">
        <v>1</v>
      </c>
      <c r="E53" s="14" t="str">
        <f>IF(D53="","",LOOKUP(D53,分類例!$C$3:$C$25,分類例!$D$3:$D$25))</f>
        <v>草本</v>
      </c>
      <c r="F53" s="24" t="s">
        <v>79</v>
      </c>
      <c r="G53" s="24" t="s">
        <v>84</v>
      </c>
      <c r="H53" s="9" t="s">
        <v>446</v>
      </c>
      <c r="I53" s="35" t="s">
        <v>223</v>
      </c>
      <c r="J53" s="14"/>
      <c r="K53" s="14"/>
      <c r="L53" s="9"/>
      <c r="M53" s="9" t="s">
        <v>428</v>
      </c>
      <c r="N53" s="24"/>
      <c r="O53" s="14">
        <v>90</v>
      </c>
      <c r="P53" s="23">
        <v>44067</v>
      </c>
      <c r="Q53" s="24" t="s">
        <v>90</v>
      </c>
      <c r="R53" s="24" t="s">
        <v>91</v>
      </c>
    </row>
    <row r="54" spans="1:18" s="16" customFormat="1" ht="23" customHeight="1">
      <c r="A54" s="14">
        <v>53</v>
      </c>
      <c r="B54" s="14" t="s">
        <v>563</v>
      </c>
      <c r="C54" s="14" t="str">
        <f>IF(B54="","",LOOKUP(B54,分類例!$A$3:$A$25,分類例!$B$3:$B$25))</f>
        <v>植物</v>
      </c>
      <c r="D54" s="14">
        <v>1</v>
      </c>
      <c r="E54" s="14" t="str">
        <f>IF(D54="","",LOOKUP(D54,分類例!$C$3:$C$25,分類例!$D$3:$D$25))</f>
        <v>草本</v>
      </c>
      <c r="F54" s="24" t="s">
        <v>79</v>
      </c>
      <c r="G54" s="24" t="s">
        <v>84</v>
      </c>
      <c r="H54" s="9" t="s">
        <v>446</v>
      </c>
      <c r="I54" s="35" t="s">
        <v>69</v>
      </c>
      <c r="J54" s="14"/>
      <c r="K54" s="14" t="s">
        <v>89</v>
      </c>
      <c r="L54" s="9" t="s">
        <v>243</v>
      </c>
      <c r="M54" s="9" t="s">
        <v>478</v>
      </c>
      <c r="N54" s="24"/>
      <c r="O54" s="14">
        <v>116</v>
      </c>
      <c r="P54" s="23">
        <v>44067</v>
      </c>
      <c r="Q54" s="24" t="s">
        <v>90</v>
      </c>
      <c r="R54" s="24" t="s">
        <v>91</v>
      </c>
    </row>
    <row r="55" spans="1:18" s="16" customFormat="1" ht="23" customHeight="1">
      <c r="A55" s="14">
        <v>54</v>
      </c>
      <c r="B55" s="14" t="s">
        <v>563</v>
      </c>
      <c r="C55" s="14" t="str">
        <f>IF(B55="","",LOOKUP(B55,分類例!$A$3:$A$25,分類例!$B$3:$B$25))</f>
        <v>植物</v>
      </c>
      <c r="D55" s="14">
        <v>1</v>
      </c>
      <c r="E55" s="14" t="str">
        <f>IF(D55="","",LOOKUP(D55,分類例!$C$3:$C$25,分類例!$D$3:$D$25))</f>
        <v>草本</v>
      </c>
      <c r="F55" s="24" t="s">
        <v>79</v>
      </c>
      <c r="G55" s="24" t="s">
        <v>84</v>
      </c>
      <c r="H55" s="9" t="s">
        <v>469</v>
      </c>
      <c r="I55" s="35" t="s">
        <v>67</v>
      </c>
      <c r="J55" s="14" t="s">
        <v>82</v>
      </c>
      <c r="K55" s="14">
        <v>1</v>
      </c>
      <c r="L55" s="9" t="s">
        <v>236</v>
      </c>
      <c r="M55" s="9" t="s">
        <v>417</v>
      </c>
      <c r="N55" s="24" t="s">
        <v>170</v>
      </c>
      <c r="O55" s="14">
        <v>108</v>
      </c>
      <c r="P55" s="23">
        <v>44067</v>
      </c>
      <c r="Q55" s="24" t="s">
        <v>90</v>
      </c>
      <c r="R55" s="24" t="s">
        <v>91</v>
      </c>
    </row>
    <row r="56" spans="1:18" s="16" customFormat="1" ht="23" customHeight="1">
      <c r="A56" s="14">
        <v>55</v>
      </c>
      <c r="B56" s="14" t="s">
        <v>563</v>
      </c>
      <c r="C56" s="14" t="str">
        <f>IF(B56="","",LOOKUP(B56,分類例!$A$3:$A$25,分類例!$B$3:$B$25))</f>
        <v>植物</v>
      </c>
      <c r="D56" s="14">
        <v>1</v>
      </c>
      <c r="E56" s="14" t="str">
        <f>IF(D56="","",LOOKUP(D56,分類例!$C$3:$C$25,分類例!$D$3:$D$25))</f>
        <v>草本</v>
      </c>
      <c r="F56" s="24" t="s">
        <v>79</v>
      </c>
      <c r="G56" s="24" t="s">
        <v>84</v>
      </c>
      <c r="H56" s="9" t="s">
        <v>401</v>
      </c>
      <c r="I56" s="35" t="s">
        <v>21</v>
      </c>
      <c r="J56" s="14" t="s">
        <v>82</v>
      </c>
      <c r="K56" s="14">
        <v>1</v>
      </c>
      <c r="L56" s="9" t="s">
        <v>293</v>
      </c>
      <c r="M56" s="9" t="s">
        <v>452</v>
      </c>
      <c r="N56" s="24"/>
      <c r="O56" s="14">
        <v>91</v>
      </c>
      <c r="P56" s="23">
        <v>44067</v>
      </c>
      <c r="Q56" s="24" t="s">
        <v>90</v>
      </c>
      <c r="R56" s="24" t="s">
        <v>91</v>
      </c>
    </row>
    <row r="57" spans="1:18" s="16" customFormat="1" ht="23" customHeight="1">
      <c r="A57" s="14">
        <v>56</v>
      </c>
      <c r="B57" s="14" t="s">
        <v>563</v>
      </c>
      <c r="C57" s="14" t="str">
        <f>IF(B57="","",LOOKUP(B57,分類例!$A$3:$A$25,分類例!$B$3:$B$25))</f>
        <v>植物</v>
      </c>
      <c r="D57" s="14">
        <v>1</v>
      </c>
      <c r="E57" s="14" t="str">
        <f>IF(D57="","",LOOKUP(D57,分類例!$C$3:$C$25,分類例!$D$3:$D$25))</f>
        <v>草本</v>
      </c>
      <c r="F57" s="24" t="s">
        <v>79</v>
      </c>
      <c r="G57" s="24" t="s">
        <v>84</v>
      </c>
      <c r="H57" s="9" t="s">
        <v>401</v>
      </c>
      <c r="I57" s="35" t="s">
        <v>224</v>
      </c>
      <c r="J57" s="14" t="s">
        <v>82</v>
      </c>
      <c r="K57" s="14">
        <v>1</v>
      </c>
      <c r="L57" s="9" t="s">
        <v>279</v>
      </c>
      <c r="M57" s="9" t="s">
        <v>402</v>
      </c>
      <c r="N57" s="24"/>
      <c r="O57" s="14">
        <v>44</v>
      </c>
      <c r="P57" s="23">
        <v>44067</v>
      </c>
      <c r="Q57" s="24" t="s">
        <v>90</v>
      </c>
      <c r="R57" s="24" t="s">
        <v>91</v>
      </c>
    </row>
    <row r="58" spans="1:18" s="16" customFormat="1" ht="23" customHeight="1">
      <c r="A58" s="14">
        <v>57</v>
      </c>
      <c r="B58" s="14" t="s">
        <v>563</v>
      </c>
      <c r="C58" s="14" t="str">
        <f>IF(B58="","",LOOKUP(B58,分類例!$A$3:$A$25,分類例!$B$3:$B$25))</f>
        <v>植物</v>
      </c>
      <c r="D58" s="14">
        <v>1</v>
      </c>
      <c r="E58" s="14" t="str">
        <f>IF(D58="","",LOOKUP(D58,分類例!$C$3:$C$25,分類例!$D$3:$D$25))</f>
        <v>草本</v>
      </c>
      <c r="F58" s="24" t="s">
        <v>79</v>
      </c>
      <c r="G58" s="24" t="s">
        <v>84</v>
      </c>
      <c r="H58" s="9" t="s">
        <v>401</v>
      </c>
      <c r="I58" s="35" t="s">
        <v>224</v>
      </c>
      <c r="J58" s="14" t="s">
        <v>82</v>
      </c>
      <c r="K58" s="14">
        <v>1</v>
      </c>
      <c r="L58" s="9" t="s">
        <v>225</v>
      </c>
      <c r="M58" s="9" t="s">
        <v>402</v>
      </c>
      <c r="N58" s="24"/>
      <c r="O58" s="14">
        <v>93</v>
      </c>
      <c r="P58" s="23">
        <v>44067</v>
      </c>
      <c r="Q58" s="24" t="s">
        <v>90</v>
      </c>
      <c r="R58" s="25" t="s">
        <v>91</v>
      </c>
    </row>
    <row r="59" spans="1:18" s="16" customFormat="1" ht="23" customHeight="1">
      <c r="A59" s="14">
        <v>58</v>
      </c>
      <c r="B59" s="14" t="s">
        <v>563</v>
      </c>
      <c r="C59" s="14" t="str">
        <f>IF(B59="","",LOOKUP(B59,分類例!$A$3:$A$25,分類例!$B$3:$B$25))</f>
        <v>植物</v>
      </c>
      <c r="D59" s="14">
        <v>1</v>
      </c>
      <c r="E59" s="14" t="str">
        <f>IF(D59="","",LOOKUP(D59,分類例!$C$3:$C$25,分類例!$D$3:$D$25))</f>
        <v>草本</v>
      </c>
      <c r="F59" s="24" t="s">
        <v>79</v>
      </c>
      <c r="G59" s="24" t="s">
        <v>84</v>
      </c>
      <c r="H59" s="9" t="s">
        <v>346</v>
      </c>
      <c r="I59" s="35" t="s">
        <v>41</v>
      </c>
      <c r="J59" s="14" t="s">
        <v>82</v>
      </c>
      <c r="K59" s="14">
        <v>3</v>
      </c>
      <c r="L59" s="9" t="s">
        <v>313</v>
      </c>
      <c r="M59" s="9" t="s">
        <v>347</v>
      </c>
      <c r="N59" s="24" t="s">
        <v>271</v>
      </c>
      <c r="O59" s="14">
        <v>10</v>
      </c>
      <c r="P59" s="23">
        <v>44067</v>
      </c>
      <c r="Q59" s="24" t="s">
        <v>90</v>
      </c>
      <c r="R59" s="24" t="s">
        <v>91</v>
      </c>
    </row>
    <row r="60" spans="1:18" s="16" customFormat="1" ht="23" customHeight="1">
      <c r="A60" s="14">
        <v>59</v>
      </c>
      <c r="B60" s="14" t="s">
        <v>563</v>
      </c>
      <c r="C60" s="14" t="str">
        <f>IF(B60="","",LOOKUP(B60,分類例!$A$3:$A$25,分類例!$B$3:$B$25))</f>
        <v>植物</v>
      </c>
      <c r="D60" s="14">
        <v>1</v>
      </c>
      <c r="E60" s="14" t="str">
        <f>IF(D60="","",LOOKUP(D60,分類例!$C$3:$C$25,分類例!$D$3:$D$25))</f>
        <v>草本</v>
      </c>
      <c r="F60" s="24" t="s">
        <v>79</v>
      </c>
      <c r="G60" s="24" t="s">
        <v>84</v>
      </c>
      <c r="H60" s="9" t="s">
        <v>464</v>
      </c>
      <c r="I60" s="35" t="s">
        <v>131</v>
      </c>
      <c r="J60" s="14" t="s">
        <v>82</v>
      </c>
      <c r="K60" s="14">
        <v>1</v>
      </c>
      <c r="L60" s="9" t="s">
        <v>232</v>
      </c>
      <c r="M60" s="9" t="s">
        <v>375</v>
      </c>
      <c r="N60" s="24"/>
      <c r="O60" s="14">
        <v>104</v>
      </c>
      <c r="P60" s="23">
        <v>44067</v>
      </c>
      <c r="Q60" s="24" t="s">
        <v>90</v>
      </c>
      <c r="R60" s="24" t="s">
        <v>91</v>
      </c>
    </row>
    <row r="61" spans="1:18" s="16" customFormat="1" ht="23" customHeight="1">
      <c r="A61" s="14">
        <v>60</v>
      </c>
      <c r="B61" s="14" t="s">
        <v>563</v>
      </c>
      <c r="C61" s="14" t="str">
        <f>IF(B61="","",LOOKUP(B61,分類例!$A$3:$A$25,分類例!$B$3:$B$25))</f>
        <v>植物</v>
      </c>
      <c r="D61" s="14">
        <v>1</v>
      </c>
      <c r="E61" s="14" t="str">
        <f>IF(D61="","",LOOKUP(D61,分類例!$C$3:$C$25,分類例!$D$3:$D$25))</f>
        <v>草本</v>
      </c>
      <c r="F61" s="24" t="s">
        <v>79</v>
      </c>
      <c r="G61" s="24" t="s">
        <v>84</v>
      </c>
      <c r="H61" s="9" t="s">
        <v>464</v>
      </c>
      <c r="I61" s="35" t="s">
        <v>309</v>
      </c>
      <c r="J61" s="14"/>
      <c r="K61" s="14">
        <v>1</v>
      </c>
      <c r="L61" s="9" t="s">
        <v>310</v>
      </c>
      <c r="M61" s="9" t="s">
        <v>493</v>
      </c>
      <c r="N61" s="24"/>
      <c r="O61" s="14">
        <v>132</v>
      </c>
      <c r="P61" s="23">
        <v>44067</v>
      </c>
      <c r="Q61" s="24" t="s">
        <v>90</v>
      </c>
      <c r="R61" s="24" t="s">
        <v>91</v>
      </c>
    </row>
    <row r="62" spans="1:18" s="16" customFormat="1" ht="23" customHeight="1">
      <c r="A62" s="14">
        <v>61</v>
      </c>
      <c r="B62" s="14" t="s">
        <v>563</v>
      </c>
      <c r="C62" s="14" t="str">
        <f>IF(B62="","",LOOKUP(B62,分類例!$A$3:$A$25,分類例!$B$3:$B$25))</f>
        <v>植物</v>
      </c>
      <c r="D62" s="14">
        <v>2</v>
      </c>
      <c r="E62" s="14" t="str">
        <f>IF(D62="","",LOOKUP(D62,分類例!$C$3:$C$25,分類例!$D$3:$D$25))</f>
        <v>木本</v>
      </c>
      <c r="F62" s="24" t="s">
        <v>79</v>
      </c>
      <c r="G62" s="24" t="s">
        <v>80</v>
      </c>
      <c r="H62" s="9" t="s">
        <v>425</v>
      </c>
      <c r="I62" s="35" t="s">
        <v>117</v>
      </c>
      <c r="J62" s="14" t="s">
        <v>82</v>
      </c>
      <c r="K62" s="14">
        <v>1</v>
      </c>
      <c r="L62" s="9" t="s">
        <v>190</v>
      </c>
      <c r="M62" s="9" t="s">
        <v>426</v>
      </c>
      <c r="N62" s="24"/>
      <c r="O62" s="14">
        <v>60</v>
      </c>
      <c r="P62" s="23">
        <v>44067</v>
      </c>
      <c r="Q62" s="24" t="s">
        <v>90</v>
      </c>
      <c r="R62" s="24" t="s">
        <v>91</v>
      </c>
    </row>
    <row r="63" spans="1:18" s="16" customFormat="1" ht="23" customHeight="1">
      <c r="A63" s="14">
        <v>62</v>
      </c>
      <c r="B63" s="14" t="s">
        <v>563</v>
      </c>
      <c r="C63" s="14" t="str">
        <f>IF(B63="","",LOOKUP(B63,分類例!$A$3:$A$25,分類例!$B$3:$B$25))</f>
        <v>植物</v>
      </c>
      <c r="D63" s="14">
        <v>2</v>
      </c>
      <c r="E63" s="14" t="str">
        <f>IF(D63="","",LOOKUP(D63,分類例!$C$3:$C$25,分類例!$D$3:$D$25))</f>
        <v>木本</v>
      </c>
      <c r="F63" s="24" t="s">
        <v>79</v>
      </c>
      <c r="G63" s="24" t="s">
        <v>80</v>
      </c>
      <c r="H63" s="9" t="s">
        <v>373</v>
      </c>
      <c r="I63" s="35" t="s">
        <v>50</v>
      </c>
      <c r="J63" s="14"/>
      <c r="K63" s="14">
        <v>4</v>
      </c>
      <c r="L63" s="9" t="s">
        <v>157</v>
      </c>
      <c r="M63" s="9" t="s">
        <v>339</v>
      </c>
      <c r="N63" s="24" t="s">
        <v>144</v>
      </c>
      <c r="O63" s="14">
        <v>25</v>
      </c>
      <c r="P63" s="23">
        <v>44067</v>
      </c>
      <c r="Q63" s="24" t="s">
        <v>90</v>
      </c>
      <c r="R63" s="24" t="s">
        <v>91</v>
      </c>
    </row>
    <row r="64" spans="1:18" s="16" customFormat="1" ht="23" customHeight="1">
      <c r="A64" s="14">
        <v>63</v>
      </c>
      <c r="B64" s="14" t="s">
        <v>563</v>
      </c>
      <c r="C64" s="14" t="str">
        <f>IF(B64="","",LOOKUP(B64,分類例!$A$3:$A$25,分類例!$B$3:$B$25))</f>
        <v>植物</v>
      </c>
      <c r="D64" s="14">
        <v>2</v>
      </c>
      <c r="E64" s="14" t="str">
        <f>IF(D64="","",LOOKUP(D64,分類例!$C$3:$C$25,分類例!$D$3:$D$25))</f>
        <v>木本</v>
      </c>
      <c r="F64" s="24" t="s">
        <v>79</v>
      </c>
      <c r="G64" s="24" t="s">
        <v>80</v>
      </c>
      <c r="H64" s="9" t="s">
        <v>406</v>
      </c>
      <c r="I64" s="35" t="s">
        <v>57</v>
      </c>
      <c r="J64" s="14" t="s">
        <v>82</v>
      </c>
      <c r="K64" s="14">
        <v>2</v>
      </c>
      <c r="L64" s="9" t="s">
        <v>318</v>
      </c>
      <c r="M64" s="9" t="s">
        <v>407</v>
      </c>
      <c r="N64" s="24" t="s">
        <v>99</v>
      </c>
      <c r="O64" s="14">
        <v>47</v>
      </c>
      <c r="P64" s="23">
        <v>44067</v>
      </c>
      <c r="Q64" s="24" t="s">
        <v>90</v>
      </c>
      <c r="R64" s="24" t="s">
        <v>91</v>
      </c>
    </row>
    <row r="65" spans="1:18" s="16" customFormat="1" ht="23" customHeight="1">
      <c r="A65" s="14">
        <v>64</v>
      </c>
      <c r="B65" s="14" t="s">
        <v>563</v>
      </c>
      <c r="C65" s="14" t="str">
        <f>IF(B65="","",LOOKUP(B65,分類例!$A$3:$A$25,分類例!$B$3:$B$25))</f>
        <v>植物</v>
      </c>
      <c r="D65" s="14">
        <v>2</v>
      </c>
      <c r="E65" s="14" t="str">
        <f>IF(D65="","",LOOKUP(D65,分類例!$C$3:$C$25,分類例!$D$3:$D$25))</f>
        <v>木本</v>
      </c>
      <c r="F65" s="24" t="s">
        <v>79</v>
      </c>
      <c r="G65" s="24" t="s">
        <v>80</v>
      </c>
      <c r="H65" s="9" t="s">
        <v>459</v>
      </c>
      <c r="I65" s="35" t="s">
        <v>129</v>
      </c>
      <c r="J65" s="14" t="s">
        <v>82</v>
      </c>
      <c r="K65" s="14">
        <v>1</v>
      </c>
      <c r="L65" s="9" t="s">
        <v>298</v>
      </c>
      <c r="M65" s="9" t="s">
        <v>460</v>
      </c>
      <c r="N65" s="24"/>
      <c r="O65" s="14">
        <v>100</v>
      </c>
      <c r="P65" s="23">
        <v>44067</v>
      </c>
      <c r="Q65" s="24" t="s">
        <v>90</v>
      </c>
      <c r="R65" s="24" t="s">
        <v>91</v>
      </c>
    </row>
    <row r="66" spans="1:18" s="16" customFormat="1" ht="23" customHeight="1">
      <c r="A66" s="14">
        <v>65</v>
      </c>
      <c r="B66" s="14" t="s">
        <v>563</v>
      </c>
      <c r="C66" s="14" t="str">
        <f>IF(B66="","",LOOKUP(B66,分類例!$A$3:$A$25,分類例!$B$3:$B$25))</f>
        <v>植物</v>
      </c>
      <c r="D66" s="14">
        <v>2</v>
      </c>
      <c r="E66" s="14" t="str">
        <f>IF(D66="","",LOOKUP(D66,分類例!$C$3:$C$25,分類例!$D$3:$D$25))</f>
        <v>木本</v>
      </c>
      <c r="F66" s="24" t="s">
        <v>79</v>
      </c>
      <c r="G66" s="24" t="s">
        <v>80</v>
      </c>
      <c r="H66" s="9" t="s">
        <v>415</v>
      </c>
      <c r="I66" s="35" t="s">
        <v>116</v>
      </c>
      <c r="J66" s="14" t="s">
        <v>82</v>
      </c>
      <c r="K66" s="14">
        <v>1</v>
      </c>
      <c r="L66" s="9" t="s">
        <v>283</v>
      </c>
      <c r="M66" s="9" t="s">
        <v>416</v>
      </c>
      <c r="N66" s="24" t="s">
        <v>144</v>
      </c>
      <c r="O66" s="14">
        <v>52</v>
      </c>
      <c r="P66" s="23">
        <v>44067</v>
      </c>
      <c r="Q66" s="24" t="s">
        <v>90</v>
      </c>
      <c r="R66" s="24" t="s">
        <v>91</v>
      </c>
    </row>
    <row r="67" spans="1:18" s="16" customFormat="1" ht="23" customHeight="1">
      <c r="A67" s="14">
        <v>66</v>
      </c>
      <c r="B67" s="14" t="s">
        <v>563</v>
      </c>
      <c r="C67" s="14" t="str">
        <f>IF(B67="","",LOOKUP(B67,分類例!$A$3:$A$25,分類例!$B$3:$B$25))</f>
        <v>植物</v>
      </c>
      <c r="D67" s="14">
        <v>2</v>
      </c>
      <c r="E67" s="14" t="str">
        <f>IF(D67="","",LOOKUP(D67,分類例!$C$3:$C$25,分類例!$D$3:$D$25))</f>
        <v>木本</v>
      </c>
      <c r="F67" s="24" t="s">
        <v>79</v>
      </c>
      <c r="G67" s="24" t="s">
        <v>80</v>
      </c>
      <c r="H67" s="9" t="s">
        <v>369</v>
      </c>
      <c r="I67" s="35" t="s">
        <v>114</v>
      </c>
      <c r="J67" s="14" t="s">
        <v>82</v>
      </c>
      <c r="K67" s="14" t="s">
        <v>89</v>
      </c>
      <c r="L67" s="9" t="s">
        <v>177</v>
      </c>
      <c r="M67" s="9" t="s">
        <v>400</v>
      </c>
      <c r="N67" s="24" t="s">
        <v>144</v>
      </c>
      <c r="O67" s="14">
        <v>43</v>
      </c>
      <c r="P67" s="23">
        <v>44067</v>
      </c>
      <c r="Q67" s="24" t="s">
        <v>90</v>
      </c>
      <c r="R67" s="24" t="s">
        <v>91</v>
      </c>
    </row>
    <row r="68" spans="1:18" s="16" customFormat="1" ht="23" customHeight="1">
      <c r="A68" s="14">
        <v>67</v>
      </c>
      <c r="B68" s="14" t="s">
        <v>563</v>
      </c>
      <c r="C68" s="14" t="str">
        <f>IF(B68="","",LOOKUP(B68,分類例!$A$3:$A$25,分類例!$B$3:$B$25))</f>
        <v>植物</v>
      </c>
      <c r="D68" s="14">
        <v>2</v>
      </c>
      <c r="E68" s="14" t="str">
        <f>IF(D68="","",LOOKUP(D68,分類例!$C$3:$C$25,分類例!$D$3:$D$25))</f>
        <v>木本</v>
      </c>
      <c r="F68" s="24" t="s">
        <v>79</v>
      </c>
      <c r="G68" s="24" t="s">
        <v>80</v>
      </c>
      <c r="H68" s="9" t="s">
        <v>369</v>
      </c>
      <c r="I68" s="35" t="s">
        <v>49</v>
      </c>
      <c r="J68" s="14" t="s">
        <v>82</v>
      </c>
      <c r="K68" s="14">
        <v>1</v>
      </c>
      <c r="L68" s="9" t="s">
        <v>315</v>
      </c>
      <c r="M68" s="9" t="s">
        <v>370</v>
      </c>
      <c r="N68" s="24" t="s">
        <v>144</v>
      </c>
      <c r="O68" s="14">
        <v>23</v>
      </c>
      <c r="P68" s="23">
        <v>44067</v>
      </c>
      <c r="Q68" s="24" t="s">
        <v>90</v>
      </c>
      <c r="R68" s="24" t="s">
        <v>91</v>
      </c>
    </row>
    <row r="69" spans="1:18" s="16" customFormat="1" ht="23" customHeight="1">
      <c r="A69" s="14">
        <v>68</v>
      </c>
      <c r="B69" s="14" t="s">
        <v>563</v>
      </c>
      <c r="C69" s="14" t="str">
        <f>IF(B69="","",LOOKUP(B69,分類例!$A$3:$A$25,分類例!$B$3:$B$25))</f>
        <v>植物</v>
      </c>
      <c r="D69" s="14">
        <v>2</v>
      </c>
      <c r="E69" s="14" t="str">
        <f>IF(D69="","",LOOKUP(D69,分類例!$C$3:$C$25,分類例!$D$3:$D$25))</f>
        <v>木本</v>
      </c>
      <c r="F69" s="24" t="s">
        <v>79</v>
      </c>
      <c r="G69" s="24" t="s">
        <v>80</v>
      </c>
      <c r="H69" s="9" t="s">
        <v>470</v>
      </c>
      <c r="I69" s="35" t="s">
        <v>133</v>
      </c>
      <c r="J69" s="14" t="s">
        <v>82</v>
      </c>
      <c r="K69" s="14">
        <v>1</v>
      </c>
      <c r="L69" s="9" t="s">
        <v>238</v>
      </c>
      <c r="M69" s="9" t="s">
        <v>471</v>
      </c>
      <c r="N69" s="24"/>
      <c r="O69" s="14">
        <v>110</v>
      </c>
      <c r="P69" s="23">
        <v>44067</v>
      </c>
      <c r="Q69" s="24" t="s">
        <v>90</v>
      </c>
      <c r="R69" s="25" t="s">
        <v>91</v>
      </c>
    </row>
    <row r="70" spans="1:18" s="16" customFormat="1" ht="23" customHeight="1">
      <c r="A70" s="14">
        <v>69</v>
      </c>
      <c r="B70" s="14" t="s">
        <v>563</v>
      </c>
      <c r="C70" s="14" t="str">
        <f>IF(B70="","",LOOKUP(B70,分類例!$A$3:$A$25,分類例!$B$3:$B$25))</f>
        <v>植物</v>
      </c>
      <c r="D70" s="14">
        <v>2</v>
      </c>
      <c r="E70" s="14" t="str">
        <f>IF(D70="","",LOOKUP(D70,分類例!$C$3:$C$25,分類例!$D$3:$D$25))</f>
        <v>木本</v>
      </c>
      <c r="F70" s="24" t="s">
        <v>79</v>
      </c>
      <c r="G70" s="24" t="s">
        <v>80</v>
      </c>
      <c r="H70" s="9" t="s">
        <v>338</v>
      </c>
      <c r="I70" s="35" t="s">
        <v>94</v>
      </c>
      <c r="J70" s="14" t="s">
        <v>82</v>
      </c>
      <c r="K70" s="14">
        <v>5</v>
      </c>
      <c r="L70" s="9" t="s">
        <v>95</v>
      </c>
      <c r="M70" s="9" t="s">
        <v>339</v>
      </c>
      <c r="N70" s="24" t="s">
        <v>326</v>
      </c>
      <c r="O70" s="14">
        <v>6</v>
      </c>
      <c r="P70" s="23">
        <v>44067</v>
      </c>
      <c r="Q70" s="24" t="s">
        <v>90</v>
      </c>
      <c r="R70" s="24" t="s">
        <v>91</v>
      </c>
    </row>
    <row r="71" spans="1:18" s="16" customFormat="1" ht="23" customHeight="1">
      <c r="A71" s="14">
        <v>70</v>
      </c>
      <c r="B71" s="14" t="s">
        <v>563</v>
      </c>
      <c r="C71" s="14" t="str">
        <f>IF(B71="","",LOOKUP(B71,分類例!$A$3:$A$25,分類例!$B$3:$B$25))</f>
        <v>植物</v>
      </c>
      <c r="D71" s="14">
        <v>2</v>
      </c>
      <c r="E71" s="14" t="str">
        <f>IF(D71="","",LOOKUP(D71,分類例!$C$3:$C$25,分類例!$D$3:$D$25))</f>
        <v>木本</v>
      </c>
      <c r="F71" s="24" t="s">
        <v>79</v>
      </c>
      <c r="G71" s="24" t="s">
        <v>80</v>
      </c>
      <c r="H71" s="9" t="s">
        <v>389</v>
      </c>
      <c r="I71" s="35" t="s">
        <v>14</v>
      </c>
      <c r="J71" s="14" t="s">
        <v>82</v>
      </c>
      <c r="K71" s="14" t="s">
        <v>89</v>
      </c>
      <c r="L71" s="9" t="s">
        <v>166</v>
      </c>
      <c r="M71" s="9" t="s">
        <v>390</v>
      </c>
      <c r="N71" s="24" t="s">
        <v>144</v>
      </c>
      <c r="O71" s="14">
        <v>35</v>
      </c>
      <c r="P71" s="23">
        <v>44067</v>
      </c>
      <c r="Q71" s="24" t="s">
        <v>90</v>
      </c>
      <c r="R71" s="24" t="s">
        <v>91</v>
      </c>
    </row>
    <row r="72" spans="1:18" s="16" customFormat="1" ht="23" customHeight="1">
      <c r="A72" s="14">
        <v>71</v>
      </c>
      <c r="B72" s="14" t="s">
        <v>563</v>
      </c>
      <c r="C72" s="14" t="str">
        <f>IF(B72="","",LOOKUP(B72,分類例!$A$3:$A$25,分類例!$B$3:$B$25))</f>
        <v>植物</v>
      </c>
      <c r="D72" s="14">
        <v>2</v>
      </c>
      <c r="E72" s="14" t="str">
        <f>IF(D72="","",LOOKUP(D72,分類例!$C$3:$C$25,分類例!$D$3:$D$25))</f>
        <v>木本</v>
      </c>
      <c r="F72" s="24" t="s">
        <v>79</v>
      </c>
      <c r="G72" s="24" t="s">
        <v>80</v>
      </c>
      <c r="H72" s="9" t="s">
        <v>446</v>
      </c>
      <c r="I72" s="35" t="s">
        <v>247</v>
      </c>
      <c r="J72" s="14"/>
      <c r="K72" s="14" t="s">
        <v>158</v>
      </c>
      <c r="L72" s="9" t="s">
        <v>304</v>
      </c>
      <c r="M72" s="9" t="s">
        <v>339</v>
      </c>
      <c r="N72" s="24" t="s">
        <v>170</v>
      </c>
      <c r="O72" s="14">
        <v>121</v>
      </c>
      <c r="P72" s="23">
        <v>44067</v>
      </c>
      <c r="Q72" s="24" t="s">
        <v>90</v>
      </c>
      <c r="R72" s="25" t="s">
        <v>91</v>
      </c>
    </row>
    <row r="73" spans="1:18" s="16" customFormat="1" ht="23" customHeight="1">
      <c r="A73" s="14">
        <v>72</v>
      </c>
      <c r="B73" s="14" t="s">
        <v>563</v>
      </c>
      <c r="C73" s="14" t="str">
        <f>IF(B73="","",LOOKUP(B73,分類例!$A$3:$A$25,分類例!$B$3:$B$25))</f>
        <v>植物</v>
      </c>
      <c r="D73" s="14">
        <v>2</v>
      </c>
      <c r="E73" s="14" t="str">
        <f>IF(D73="","",LOOKUP(D73,分類例!$C$3:$C$25,分類例!$D$3:$D$25))</f>
        <v>木本</v>
      </c>
      <c r="F73" s="24" t="s">
        <v>79</v>
      </c>
      <c r="G73" s="24" t="s">
        <v>80</v>
      </c>
      <c r="H73" s="9" t="s">
        <v>446</v>
      </c>
      <c r="I73" s="35" t="s">
        <v>122</v>
      </c>
      <c r="J73" s="14" t="s">
        <v>82</v>
      </c>
      <c r="K73" s="14" t="s">
        <v>89</v>
      </c>
      <c r="L73" s="9" t="s">
        <v>292</v>
      </c>
      <c r="M73" s="9" t="s">
        <v>447</v>
      </c>
      <c r="N73" s="24" t="s">
        <v>144</v>
      </c>
      <c r="O73" s="14">
        <v>83</v>
      </c>
      <c r="P73" s="23">
        <v>44067</v>
      </c>
      <c r="Q73" s="24" t="s">
        <v>90</v>
      </c>
      <c r="R73" s="24" t="s">
        <v>91</v>
      </c>
    </row>
    <row r="74" spans="1:18" s="16" customFormat="1" ht="23" customHeight="1">
      <c r="A74" s="14">
        <v>73</v>
      </c>
      <c r="B74" s="14" t="s">
        <v>563</v>
      </c>
      <c r="C74" s="14" t="str">
        <f>IF(B74="","",LOOKUP(B74,分類例!$A$3:$A$25,分類例!$B$3:$B$25))</f>
        <v>植物</v>
      </c>
      <c r="D74" s="14">
        <v>2</v>
      </c>
      <c r="E74" s="14" t="str">
        <f>IF(D74="","",LOOKUP(D74,分類例!C3:C25,分類例!D3:D25))</f>
        <v>木本</v>
      </c>
      <c r="F74" s="24" t="s">
        <v>79</v>
      </c>
      <c r="G74" s="24" t="s">
        <v>80</v>
      </c>
      <c r="H74" s="9" t="s">
        <v>330</v>
      </c>
      <c r="I74" s="35" t="s">
        <v>81</v>
      </c>
      <c r="J74" s="14" t="s">
        <v>82</v>
      </c>
      <c r="K74" s="14">
        <v>1</v>
      </c>
      <c r="L74" s="9" t="s">
        <v>83</v>
      </c>
      <c r="M74" s="9" t="s">
        <v>331</v>
      </c>
      <c r="N74" s="24" t="s">
        <v>327</v>
      </c>
      <c r="O74" s="14">
        <v>1</v>
      </c>
      <c r="P74" s="23">
        <v>44067</v>
      </c>
      <c r="Q74" s="24" t="s">
        <v>90</v>
      </c>
      <c r="R74" s="24" t="s">
        <v>91</v>
      </c>
    </row>
    <row r="75" spans="1:18" s="16" customFormat="1" ht="23" customHeight="1">
      <c r="A75" s="14">
        <v>74</v>
      </c>
      <c r="B75" s="14" t="s">
        <v>563</v>
      </c>
      <c r="C75" s="14" t="str">
        <f>IF(B75="","",LOOKUP(B75,分類例!$A$3:$A$25,分類例!$B$3:$B$25))</f>
        <v>植物</v>
      </c>
      <c r="D75" s="14">
        <v>2</v>
      </c>
      <c r="E75" s="14" t="str">
        <f>IF(D75="","",LOOKUP(D75,分類例!$C$3:$C$25,分類例!$D$3:$D$25))</f>
        <v>木本</v>
      </c>
      <c r="F75" s="24" t="s">
        <v>79</v>
      </c>
      <c r="G75" s="24" t="s">
        <v>80</v>
      </c>
      <c r="H75" s="9" t="s">
        <v>342</v>
      </c>
      <c r="I75" s="35" t="s">
        <v>39</v>
      </c>
      <c r="J75" s="14" t="s">
        <v>82</v>
      </c>
      <c r="K75" s="14" t="s">
        <v>89</v>
      </c>
      <c r="L75" s="9" t="s">
        <v>270</v>
      </c>
      <c r="M75" s="9" t="s">
        <v>343</v>
      </c>
      <c r="N75" s="24" t="s">
        <v>97</v>
      </c>
      <c r="O75" s="14">
        <v>8</v>
      </c>
      <c r="P75" s="23">
        <v>44067</v>
      </c>
      <c r="Q75" s="24" t="s">
        <v>90</v>
      </c>
      <c r="R75" s="24" t="s">
        <v>91</v>
      </c>
    </row>
    <row r="76" spans="1:18" s="16" customFormat="1" ht="23" customHeight="1">
      <c r="A76" s="14">
        <v>75</v>
      </c>
      <c r="B76" s="14" t="s">
        <v>563</v>
      </c>
      <c r="C76" s="14" t="str">
        <f>IF(B76="","",LOOKUP(B76,分類例!$A$3:$A$25,分類例!$B$3:$B$25))</f>
        <v>植物</v>
      </c>
      <c r="D76" s="14">
        <v>2</v>
      </c>
      <c r="E76" s="14" t="str">
        <f>IF(D76="","",LOOKUP(D76,分類例!$C$3:$C$25,分類例!$D$3:$D$25))</f>
        <v>木本</v>
      </c>
      <c r="F76" s="24" t="s">
        <v>79</v>
      </c>
      <c r="G76" s="24" t="s">
        <v>80</v>
      </c>
      <c r="H76" s="9" t="s">
        <v>365</v>
      </c>
      <c r="I76" s="35" t="s">
        <v>148</v>
      </c>
      <c r="J76" s="14"/>
      <c r="K76" s="14" t="s">
        <v>89</v>
      </c>
      <c r="L76" s="9" t="s">
        <v>273</v>
      </c>
      <c r="M76" s="9" t="s">
        <v>366</v>
      </c>
      <c r="N76" s="24" t="s">
        <v>144</v>
      </c>
      <c r="O76" s="14">
        <v>20</v>
      </c>
      <c r="P76" s="23">
        <v>44067</v>
      </c>
      <c r="Q76" s="24" t="s">
        <v>90</v>
      </c>
      <c r="R76" s="24" t="s">
        <v>91</v>
      </c>
    </row>
    <row r="77" spans="1:18" s="16" customFormat="1" ht="23" customHeight="1">
      <c r="A77" s="14">
        <v>76</v>
      </c>
      <c r="B77" s="14" t="s">
        <v>563</v>
      </c>
      <c r="C77" s="14" t="str">
        <f>IF(B77="","",LOOKUP(B77,分類例!$A$3:$A$25,分類例!$B$3:$B$25))</f>
        <v>植物</v>
      </c>
      <c r="D77" s="14">
        <v>4</v>
      </c>
      <c r="E77" s="14" t="str">
        <f>IF(D77="","",LOOKUP(D77,分類例!$C$3:$C$25,分類例!$D$3:$D$25))</f>
        <v>シダ</v>
      </c>
      <c r="F77" s="24" t="s">
        <v>79</v>
      </c>
      <c r="G77" s="24" t="s">
        <v>181</v>
      </c>
      <c r="H77" s="9" t="s">
        <v>477</v>
      </c>
      <c r="I77" s="35" t="s">
        <v>68</v>
      </c>
      <c r="J77" s="14"/>
      <c r="K77" s="14" t="s">
        <v>158</v>
      </c>
      <c r="L77" s="9" t="s">
        <v>241</v>
      </c>
      <c r="M77" s="9" t="s">
        <v>476</v>
      </c>
      <c r="N77" s="24"/>
      <c r="O77" s="14">
        <v>114</v>
      </c>
      <c r="P77" s="23">
        <v>44067</v>
      </c>
      <c r="Q77" s="24" t="s">
        <v>90</v>
      </c>
      <c r="R77" s="24" t="s">
        <v>91</v>
      </c>
    </row>
    <row r="78" spans="1:18" s="16" customFormat="1" ht="23" customHeight="1">
      <c r="A78" s="14">
        <v>77</v>
      </c>
      <c r="B78" s="14" t="s">
        <v>563</v>
      </c>
      <c r="C78" s="14" t="str">
        <f>IF(B78="","",LOOKUP(B78,分類例!$A$3:$A$25,分類例!$B$3:$B$25))</f>
        <v>植物</v>
      </c>
      <c r="D78" s="14">
        <v>4</v>
      </c>
      <c r="E78" s="14" t="str">
        <f>IF(D78="","",LOOKUP(D78,分類例!$C$3:$C$25,分類例!$D$3:$D$25))</f>
        <v>シダ</v>
      </c>
      <c r="F78" s="24" t="s">
        <v>79</v>
      </c>
      <c r="G78" s="24" t="s">
        <v>181</v>
      </c>
      <c r="H78" s="9" t="s">
        <v>413</v>
      </c>
      <c r="I78" s="35" t="s">
        <v>60</v>
      </c>
      <c r="J78" s="14"/>
      <c r="K78" s="14" t="s">
        <v>158</v>
      </c>
      <c r="L78" s="9" t="s">
        <v>182</v>
      </c>
      <c r="M78" s="9" t="s">
        <v>414</v>
      </c>
      <c r="N78" s="24"/>
      <c r="O78" s="14">
        <v>51</v>
      </c>
      <c r="P78" s="23">
        <v>44067</v>
      </c>
      <c r="Q78" s="24" t="s">
        <v>90</v>
      </c>
      <c r="R78" s="24" t="s">
        <v>91</v>
      </c>
    </row>
    <row r="79" spans="1:18" s="16" customFormat="1" ht="23" customHeight="1">
      <c r="A79" s="14">
        <v>78</v>
      </c>
      <c r="B79" s="14" t="s">
        <v>563</v>
      </c>
      <c r="C79" s="14" t="str">
        <f>IF(B79="","",LOOKUP(B79,分類例!$A$3:$A$25,分類例!$B$3:$B$25))</f>
        <v>植物</v>
      </c>
      <c r="D79" s="14">
        <v>4</v>
      </c>
      <c r="E79" s="14" t="str">
        <f>IF(D79="","",LOOKUP(D79,分類例!$C$3:$C$25,分類例!$D$3:$D$25))</f>
        <v>シダ</v>
      </c>
      <c r="F79" s="24" t="s">
        <v>79</v>
      </c>
      <c r="G79" s="24" t="s">
        <v>181</v>
      </c>
      <c r="H79" s="9" t="s">
        <v>475</v>
      </c>
      <c r="I79" s="35" t="s">
        <v>24</v>
      </c>
      <c r="J79" s="14"/>
      <c r="K79" s="14" t="s">
        <v>158</v>
      </c>
      <c r="L79" s="9" t="s">
        <v>240</v>
      </c>
      <c r="M79" s="9" t="s">
        <v>476</v>
      </c>
      <c r="N79" s="24"/>
      <c r="O79" s="14">
        <v>113</v>
      </c>
      <c r="P79" s="23">
        <v>44067</v>
      </c>
      <c r="Q79" s="24" t="s">
        <v>90</v>
      </c>
      <c r="R79" s="24" t="s">
        <v>91</v>
      </c>
    </row>
    <row r="80" spans="1:18" s="16" customFormat="1" ht="23" customHeight="1">
      <c r="A80" s="14">
        <v>79</v>
      </c>
      <c r="B80" s="14" t="s">
        <v>564</v>
      </c>
      <c r="C80" s="14" t="str">
        <f>IF(B80="","",LOOKUP(B80,分類例!$A$3:$A$25,分類例!$B$3:$B$25))</f>
        <v>昆虫</v>
      </c>
      <c r="D80" s="14">
        <v>11</v>
      </c>
      <c r="E80" s="14" t="str">
        <f>IF(D80="","",LOOKUP(D80,分類例!$C$3:$C$25,分類例!$D$3:$D$25))</f>
        <v>トンボ</v>
      </c>
      <c r="F80" s="24" t="s">
        <v>87</v>
      </c>
      <c r="G80" s="24" t="s">
        <v>159</v>
      </c>
      <c r="H80" s="9" t="s">
        <v>380</v>
      </c>
      <c r="I80" s="35" t="s">
        <v>112</v>
      </c>
      <c r="J80" s="14" t="s">
        <v>82</v>
      </c>
      <c r="K80" s="14">
        <v>1</v>
      </c>
      <c r="L80" s="9" t="s">
        <v>162</v>
      </c>
      <c r="M80" s="9" t="s">
        <v>381</v>
      </c>
      <c r="N80" s="24"/>
      <c r="O80" s="14">
        <v>29</v>
      </c>
      <c r="P80" s="23">
        <v>44067</v>
      </c>
      <c r="Q80" s="24" t="s">
        <v>90</v>
      </c>
      <c r="R80" s="24" t="s">
        <v>91</v>
      </c>
    </row>
    <row r="81" spans="1:18" s="16" customFormat="1" ht="23" customHeight="1">
      <c r="A81" s="14">
        <v>80</v>
      </c>
      <c r="B81" s="14" t="s">
        <v>564</v>
      </c>
      <c r="C81" s="14" t="str">
        <f>IF(B81="","",LOOKUP(B81,分類例!$A$3:$A$25,分類例!$B$3:$B$25))</f>
        <v>昆虫</v>
      </c>
      <c r="D81" s="14">
        <v>11</v>
      </c>
      <c r="E81" s="14" t="str">
        <f>IF(D81="","",LOOKUP(D81,分類例!$C$3:$C$25,分類例!$D$3:$D$25))</f>
        <v>トンボ</v>
      </c>
      <c r="F81" s="24" t="s">
        <v>87</v>
      </c>
      <c r="G81" s="24" t="s">
        <v>159</v>
      </c>
      <c r="H81" s="9" t="s">
        <v>380</v>
      </c>
      <c r="I81" s="35" t="s">
        <v>112</v>
      </c>
      <c r="J81" s="14" t="s">
        <v>82</v>
      </c>
      <c r="K81" s="14">
        <v>1</v>
      </c>
      <c r="L81" s="9" t="s">
        <v>246</v>
      </c>
      <c r="M81" s="9" t="s">
        <v>480</v>
      </c>
      <c r="N81" s="24"/>
      <c r="O81" s="14">
        <v>120</v>
      </c>
      <c r="P81" s="23">
        <v>44067</v>
      </c>
      <c r="Q81" s="24" t="s">
        <v>90</v>
      </c>
      <c r="R81" s="24" t="s">
        <v>91</v>
      </c>
    </row>
    <row r="82" spans="1:18" s="16" customFormat="1" ht="23" customHeight="1">
      <c r="A82" s="14">
        <v>81</v>
      </c>
      <c r="B82" s="14" t="s">
        <v>564</v>
      </c>
      <c r="C82" s="14" t="str">
        <f>IF(B82="","",LOOKUP(B82,分類例!$A$3:$A$25,分類例!$B$3:$B$25))</f>
        <v>昆虫</v>
      </c>
      <c r="D82" s="14">
        <v>11</v>
      </c>
      <c r="E82" s="14" t="str">
        <f>IF(D82="","",LOOKUP(D82,分類例!$C$3:$C$25,分類例!$D$3:$D$25))</f>
        <v>トンボ</v>
      </c>
      <c r="F82" s="24" t="s">
        <v>87</v>
      </c>
      <c r="G82" s="24" t="s">
        <v>159</v>
      </c>
      <c r="H82" s="9" t="s">
        <v>403</v>
      </c>
      <c r="I82" s="35" t="s">
        <v>19</v>
      </c>
      <c r="J82" s="14"/>
      <c r="K82" s="14">
        <v>1</v>
      </c>
      <c r="L82" s="9" t="s">
        <v>280</v>
      </c>
      <c r="M82" s="9" t="s">
        <v>404</v>
      </c>
      <c r="N82" s="24"/>
      <c r="O82" s="14">
        <v>45</v>
      </c>
      <c r="P82" s="23">
        <v>44067</v>
      </c>
      <c r="Q82" s="24" t="s">
        <v>90</v>
      </c>
      <c r="R82" s="24" t="s">
        <v>91</v>
      </c>
    </row>
    <row r="83" spans="1:18" s="16" customFormat="1" ht="23" customHeight="1">
      <c r="A83" s="14">
        <v>82</v>
      </c>
      <c r="B83" s="14" t="s">
        <v>564</v>
      </c>
      <c r="C83" s="14" t="str">
        <f>IF(B83="","",LOOKUP(B83,分類例!$A$3:$A$25,分類例!$B$3:$B$25))</f>
        <v>昆虫</v>
      </c>
      <c r="D83" s="14">
        <v>11</v>
      </c>
      <c r="E83" s="14" t="str">
        <f>IF(D83="","",LOOKUP(D83,分類例!$C$3:$C$25,分類例!$D$3:$D$25))</f>
        <v>トンボ</v>
      </c>
      <c r="F83" s="24" t="s">
        <v>87</v>
      </c>
      <c r="G83" s="24" t="s">
        <v>159</v>
      </c>
      <c r="H83" s="9" t="s">
        <v>376</v>
      </c>
      <c r="I83" s="35" t="s">
        <v>160</v>
      </c>
      <c r="J83" s="14"/>
      <c r="K83" s="14">
        <v>1</v>
      </c>
      <c r="L83" s="9" t="s">
        <v>275</v>
      </c>
      <c r="M83" s="9" t="s">
        <v>377</v>
      </c>
      <c r="N83" s="24"/>
      <c r="O83" s="14">
        <v>27</v>
      </c>
      <c r="P83" s="23">
        <v>44067</v>
      </c>
      <c r="Q83" s="24" t="s">
        <v>90</v>
      </c>
      <c r="R83" s="24" t="s">
        <v>91</v>
      </c>
    </row>
    <row r="84" spans="1:18" s="16" customFormat="1" ht="23" customHeight="1">
      <c r="A84" s="14">
        <v>83</v>
      </c>
      <c r="B84" s="14" t="s">
        <v>564</v>
      </c>
      <c r="C84" s="14" t="str">
        <f>IF(B84="","",LOOKUP(B84,分類例!$A$3:$A$25,分類例!$B$3:$B$25))</f>
        <v>昆虫</v>
      </c>
      <c r="D84" s="14">
        <v>11</v>
      </c>
      <c r="E84" s="14" t="str">
        <f>IF(D84="","",LOOKUP(D84,分類例!$C$3:$C$25,分類例!$D$3:$D$25))</f>
        <v>トンボ</v>
      </c>
      <c r="F84" s="24" t="s">
        <v>87</v>
      </c>
      <c r="G84" s="24" t="s">
        <v>159</v>
      </c>
      <c r="H84" s="9" t="s">
        <v>376</v>
      </c>
      <c r="I84" s="35" t="s">
        <v>264</v>
      </c>
      <c r="J84" s="14"/>
      <c r="K84" s="14">
        <v>2</v>
      </c>
      <c r="L84" s="9" t="s">
        <v>265</v>
      </c>
      <c r="M84" s="9" t="s">
        <v>507</v>
      </c>
      <c r="N84" s="24"/>
      <c r="O84" s="14">
        <v>144</v>
      </c>
      <c r="P84" s="23">
        <v>44067</v>
      </c>
      <c r="Q84" s="24" t="s">
        <v>90</v>
      </c>
      <c r="R84" s="24" t="s">
        <v>91</v>
      </c>
    </row>
    <row r="85" spans="1:18" s="16" customFormat="1" ht="23" customHeight="1">
      <c r="A85" s="14">
        <v>84</v>
      </c>
      <c r="B85" s="14" t="s">
        <v>564</v>
      </c>
      <c r="C85" s="14" t="str">
        <f>IF(B85="","",LOOKUP(B85,分類例!$A$3:$A$25,分類例!$B$3:$B$25))</f>
        <v>昆虫</v>
      </c>
      <c r="D85" s="14">
        <v>11</v>
      </c>
      <c r="E85" s="14" t="str">
        <f>IF(D85="","",LOOKUP(D85,分類例!$C$3:$C$25,分類例!$D$3:$D$25))</f>
        <v>トンボ</v>
      </c>
      <c r="F85" s="24" t="s">
        <v>87</v>
      </c>
      <c r="G85" s="24" t="s">
        <v>159</v>
      </c>
      <c r="H85" s="9" t="s">
        <v>376</v>
      </c>
      <c r="I85" s="35" t="s">
        <v>25</v>
      </c>
      <c r="J85" s="14"/>
      <c r="K85" s="14">
        <v>1</v>
      </c>
      <c r="L85" s="9" t="s">
        <v>163</v>
      </c>
      <c r="M85" s="9" t="s">
        <v>382</v>
      </c>
      <c r="N85" s="24"/>
      <c r="O85" s="14">
        <v>30</v>
      </c>
      <c r="P85" s="23">
        <v>44067</v>
      </c>
      <c r="Q85" s="24" t="s">
        <v>90</v>
      </c>
      <c r="R85" s="24" t="s">
        <v>91</v>
      </c>
    </row>
    <row r="86" spans="1:18" s="16" customFormat="1" ht="23" customHeight="1">
      <c r="A86" s="14">
        <v>85</v>
      </c>
      <c r="B86" s="14" t="s">
        <v>564</v>
      </c>
      <c r="C86" s="14" t="str">
        <f>IF(B86="","",LOOKUP(B86,分類例!$A$3:$A$25,分類例!$B$3:$B$25))</f>
        <v>昆虫</v>
      </c>
      <c r="D86" s="14">
        <v>11</v>
      </c>
      <c r="E86" s="14" t="str">
        <f>IF(D86="","",LOOKUP(D86,分類例!$C$3:$C$25,分類例!$D$3:$D$25))</f>
        <v>トンボ</v>
      </c>
      <c r="F86" s="24" t="s">
        <v>87</v>
      </c>
      <c r="G86" s="24" t="s">
        <v>159</v>
      </c>
      <c r="H86" s="9" t="s">
        <v>505</v>
      </c>
      <c r="I86" s="35" t="s">
        <v>262</v>
      </c>
      <c r="J86" s="14"/>
      <c r="K86" s="14">
        <v>6</v>
      </c>
      <c r="L86" s="9" t="s">
        <v>263</v>
      </c>
      <c r="M86" s="9" t="s">
        <v>506</v>
      </c>
      <c r="N86" s="24"/>
      <c r="O86" s="14">
        <v>143</v>
      </c>
      <c r="P86" s="23">
        <v>44067</v>
      </c>
      <c r="Q86" s="24" t="s">
        <v>90</v>
      </c>
      <c r="R86" s="24" t="s">
        <v>91</v>
      </c>
    </row>
    <row r="87" spans="1:18" s="16" customFormat="1" ht="23" customHeight="1">
      <c r="A87" s="14">
        <v>86</v>
      </c>
      <c r="B87" s="14" t="s">
        <v>564</v>
      </c>
      <c r="C87" s="14" t="str">
        <f>IF(B87="","",LOOKUP(B87,分類例!$A$3:$A$25,分類例!$B$3:$B$25))</f>
        <v>昆虫</v>
      </c>
      <c r="D87" s="14">
        <v>12</v>
      </c>
      <c r="E87" s="14" t="str">
        <f>IF(D87="","",LOOKUP(D87,分類例!$C$3:$C$25,分類例!$D$3:$D$25))</f>
        <v>チョウ</v>
      </c>
      <c r="F87" s="24" t="s">
        <v>87</v>
      </c>
      <c r="G87" s="24" t="s">
        <v>100</v>
      </c>
      <c r="H87" s="9" t="s">
        <v>387</v>
      </c>
      <c r="I87" s="35" t="s">
        <v>53</v>
      </c>
      <c r="J87" s="14"/>
      <c r="K87" s="14">
        <v>1</v>
      </c>
      <c r="L87" s="9" t="s">
        <v>277</v>
      </c>
      <c r="M87" s="9" t="s">
        <v>388</v>
      </c>
      <c r="N87" s="24"/>
      <c r="O87" s="14">
        <v>34</v>
      </c>
      <c r="P87" s="23">
        <v>44067</v>
      </c>
      <c r="Q87" s="24" t="s">
        <v>90</v>
      </c>
      <c r="R87" s="24" t="s">
        <v>91</v>
      </c>
    </row>
    <row r="88" spans="1:18" s="16" customFormat="1" ht="23" customHeight="1">
      <c r="A88" s="14">
        <v>87</v>
      </c>
      <c r="B88" s="14" t="s">
        <v>564</v>
      </c>
      <c r="C88" s="14" t="str">
        <f>IF(B88="","",LOOKUP(B88,分類例!$A$3:$A$25,分類例!$B$3:$B$25))</f>
        <v>昆虫</v>
      </c>
      <c r="D88" s="14">
        <v>12</v>
      </c>
      <c r="E88" s="14" t="str">
        <f>IF(D88="","",LOOKUP(D88,分類例!$C$3:$C$25,分類例!$D$3:$D$25))</f>
        <v>チョウ</v>
      </c>
      <c r="F88" s="24" t="s">
        <v>87</v>
      </c>
      <c r="G88" s="24" t="s">
        <v>100</v>
      </c>
      <c r="H88" s="9" t="s">
        <v>387</v>
      </c>
      <c r="I88" s="35" t="s">
        <v>20</v>
      </c>
      <c r="J88" s="14"/>
      <c r="K88" s="14">
        <v>1</v>
      </c>
      <c r="L88" s="9" t="s">
        <v>248</v>
      </c>
      <c r="M88" s="9" t="s">
        <v>481</v>
      </c>
      <c r="N88" s="24"/>
      <c r="O88" s="14">
        <v>122</v>
      </c>
      <c r="P88" s="23">
        <v>44067</v>
      </c>
      <c r="Q88" s="24" t="s">
        <v>90</v>
      </c>
      <c r="R88" s="24" t="s">
        <v>91</v>
      </c>
    </row>
    <row r="89" spans="1:18" s="16" customFormat="1" ht="23" customHeight="1">
      <c r="A89" s="14">
        <v>88</v>
      </c>
      <c r="B89" s="14" t="s">
        <v>564</v>
      </c>
      <c r="C89" s="14" t="str">
        <f>IF(B89="","",LOOKUP(B89,分類例!$A$3:$A$25,分類例!$B$3:$B$25))</f>
        <v>昆虫</v>
      </c>
      <c r="D89" s="14">
        <v>12</v>
      </c>
      <c r="E89" s="14" t="str">
        <f>IF(D89="","",LOOKUP(D89,分類例!$C$3:$C$25,分類例!$D$3:$D$25))</f>
        <v>チョウ</v>
      </c>
      <c r="F89" s="24" t="s">
        <v>87</v>
      </c>
      <c r="G89" s="24" t="s">
        <v>100</v>
      </c>
      <c r="H89" s="9" t="s">
        <v>500</v>
      </c>
      <c r="I89" s="35" t="s">
        <v>77</v>
      </c>
      <c r="J89" s="14"/>
      <c r="K89" s="14">
        <v>1</v>
      </c>
      <c r="L89" s="9" t="s">
        <v>259</v>
      </c>
      <c r="M89" s="9" t="s">
        <v>501</v>
      </c>
      <c r="N89" s="24"/>
      <c r="O89" s="14">
        <v>139</v>
      </c>
      <c r="P89" s="23">
        <v>44067</v>
      </c>
      <c r="Q89" s="24" t="s">
        <v>90</v>
      </c>
      <c r="R89" s="24" t="s">
        <v>91</v>
      </c>
    </row>
    <row r="90" spans="1:18" s="16" customFormat="1" ht="23" customHeight="1">
      <c r="A90" s="14">
        <v>89</v>
      </c>
      <c r="B90" s="14" t="s">
        <v>564</v>
      </c>
      <c r="C90" s="14" t="str">
        <f>IF(B90="","",LOOKUP(B90,分類例!$A$3:$A$25,分類例!$B$3:$B$25))</f>
        <v>昆虫</v>
      </c>
      <c r="D90" s="14">
        <v>12</v>
      </c>
      <c r="E90" s="14" t="str">
        <f>IF(D90="","",LOOKUP(D90,分類例!$C$3:$C$25,分類例!$D$3:$D$25))</f>
        <v>チョウ</v>
      </c>
      <c r="F90" s="24" t="s">
        <v>87</v>
      </c>
      <c r="G90" s="24" t="s">
        <v>100</v>
      </c>
      <c r="H90" s="9" t="s">
        <v>485</v>
      </c>
      <c r="I90" s="35" t="s">
        <v>72</v>
      </c>
      <c r="J90" s="14"/>
      <c r="K90" s="14">
        <v>1</v>
      </c>
      <c r="L90" s="9" t="s">
        <v>306</v>
      </c>
      <c r="M90" s="9" t="s">
        <v>486</v>
      </c>
      <c r="N90" s="24"/>
      <c r="O90" s="14">
        <v>125</v>
      </c>
      <c r="P90" s="23">
        <v>44067</v>
      </c>
      <c r="Q90" s="24" t="s">
        <v>90</v>
      </c>
      <c r="R90" s="24" t="s">
        <v>91</v>
      </c>
    </row>
    <row r="91" spans="1:18" s="16" customFormat="1" ht="23" customHeight="1">
      <c r="A91" s="14">
        <v>90</v>
      </c>
      <c r="B91" s="14" t="s">
        <v>564</v>
      </c>
      <c r="C91" s="14" t="str">
        <f>IF(B91="","",LOOKUP(B91,分類例!$A$3:$A$25,分類例!$B$3:$B$25))</f>
        <v>昆虫</v>
      </c>
      <c r="D91" s="14">
        <v>12</v>
      </c>
      <c r="E91" s="14" t="str">
        <f>IF(D91="","",LOOKUP(D91,分類例!$C$3:$C$25,分類例!$D$3:$D$25))</f>
        <v>チョウ</v>
      </c>
      <c r="F91" s="24" t="s">
        <v>87</v>
      </c>
      <c r="G91" s="24" t="s">
        <v>100</v>
      </c>
      <c r="H91" s="9" t="s">
        <v>350</v>
      </c>
      <c r="I91" s="35" t="s">
        <v>101</v>
      </c>
      <c r="J91" s="14" t="s">
        <v>82</v>
      </c>
      <c r="K91" s="14">
        <v>1</v>
      </c>
      <c r="L91" s="9" t="s">
        <v>102</v>
      </c>
      <c r="M91" s="9" t="s">
        <v>351</v>
      </c>
      <c r="N91" s="24"/>
      <c r="O91" s="14">
        <v>12</v>
      </c>
      <c r="P91" s="23">
        <v>44067</v>
      </c>
      <c r="Q91" s="24" t="s">
        <v>90</v>
      </c>
      <c r="R91" s="24" t="s">
        <v>91</v>
      </c>
    </row>
    <row r="92" spans="1:18" s="16" customFormat="1" ht="23" customHeight="1">
      <c r="A92" s="14">
        <v>91</v>
      </c>
      <c r="B92" s="14" t="s">
        <v>564</v>
      </c>
      <c r="C92" s="14" t="str">
        <f>IF(B92="","",LOOKUP(B92,分類例!$A$3:$A$25,分類例!$B$3:$B$25))</f>
        <v>昆虫</v>
      </c>
      <c r="D92" s="14">
        <v>12</v>
      </c>
      <c r="E92" s="14" t="str">
        <f>IF(D92="","",LOOKUP(D92,分類例!$C$3:$C$25,分類例!$D$3:$D$25))</f>
        <v>チョウ</v>
      </c>
      <c r="F92" s="24" t="s">
        <v>87</v>
      </c>
      <c r="G92" s="24" t="s">
        <v>100</v>
      </c>
      <c r="H92" s="9" t="s">
        <v>487</v>
      </c>
      <c r="I92" s="35" t="s">
        <v>137</v>
      </c>
      <c r="J92" s="14" t="s">
        <v>82</v>
      </c>
      <c r="K92" s="14">
        <v>1</v>
      </c>
      <c r="L92" s="9" t="s">
        <v>251</v>
      </c>
      <c r="M92" s="9" t="s">
        <v>357</v>
      </c>
      <c r="N92" s="24"/>
      <c r="O92" s="14">
        <v>126</v>
      </c>
      <c r="P92" s="23">
        <v>44067</v>
      </c>
      <c r="Q92" s="24" t="s">
        <v>90</v>
      </c>
      <c r="R92" s="24" t="s">
        <v>91</v>
      </c>
    </row>
    <row r="93" spans="1:18" s="16" customFormat="1" ht="23" customHeight="1">
      <c r="A93" s="14">
        <v>92</v>
      </c>
      <c r="B93" s="14" t="s">
        <v>564</v>
      </c>
      <c r="C93" s="14" t="str">
        <f>IF(B93="","",LOOKUP(B93,分類例!$A$3:$A$25,分類例!$B$3:$B$25))</f>
        <v>昆虫</v>
      </c>
      <c r="D93" s="14">
        <v>12</v>
      </c>
      <c r="E93" s="14" t="str">
        <f>IF(D93="","",LOOKUP(D93,分類例!$C$3:$C$25,分類例!$D$3:$D$25))</f>
        <v>チョウ</v>
      </c>
      <c r="F93" s="24" t="s">
        <v>87</v>
      </c>
      <c r="G93" s="24" t="s">
        <v>100</v>
      </c>
      <c r="H93" s="9" t="s">
        <v>356</v>
      </c>
      <c r="I93" s="35" t="s">
        <v>124</v>
      </c>
      <c r="J93" s="14" t="s">
        <v>82</v>
      </c>
      <c r="K93" s="14">
        <v>1</v>
      </c>
      <c r="L93" s="9" t="s">
        <v>294</v>
      </c>
      <c r="M93" s="9" t="s">
        <v>453</v>
      </c>
      <c r="N93" s="24"/>
      <c r="O93" s="14">
        <v>92</v>
      </c>
      <c r="P93" s="23">
        <v>44067</v>
      </c>
      <c r="Q93" s="24" t="s">
        <v>90</v>
      </c>
      <c r="R93" s="24" t="s">
        <v>91</v>
      </c>
    </row>
    <row r="94" spans="1:18" s="16" customFormat="1" ht="23" customHeight="1">
      <c r="A94" s="14">
        <v>93</v>
      </c>
      <c r="B94" s="14" t="s">
        <v>564</v>
      </c>
      <c r="C94" s="14" t="str">
        <f>IF(B94="","",LOOKUP(B94,分類例!$A$3:$A$25,分類例!$B$3:$B$25))</f>
        <v>昆虫</v>
      </c>
      <c r="D94" s="14">
        <v>12</v>
      </c>
      <c r="E94" s="14" t="str">
        <f>IF(D94="","",LOOKUP(D94,分類例!$C$3:$C$25,分類例!$D$3:$D$25))</f>
        <v>チョウ</v>
      </c>
      <c r="F94" s="24" t="s">
        <v>87</v>
      </c>
      <c r="G94" s="24" t="s">
        <v>100</v>
      </c>
      <c r="H94" s="9" t="s">
        <v>356</v>
      </c>
      <c r="I94" s="35" t="s">
        <v>43</v>
      </c>
      <c r="J94" s="14" t="s">
        <v>82</v>
      </c>
      <c r="K94" s="14">
        <v>1</v>
      </c>
      <c r="L94" s="9" t="s">
        <v>106</v>
      </c>
      <c r="M94" s="9" t="s">
        <v>357</v>
      </c>
      <c r="N94" s="24"/>
      <c r="O94" s="14">
        <v>15</v>
      </c>
      <c r="P94" s="23">
        <v>44067</v>
      </c>
      <c r="Q94" s="24" t="s">
        <v>90</v>
      </c>
      <c r="R94" s="24" t="s">
        <v>91</v>
      </c>
    </row>
    <row r="95" spans="1:18" s="16" customFormat="1" ht="23" customHeight="1">
      <c r="A95" s="14">
        <v>94</v>
      </c>
      <c r="B95" s="14" t="s">
        <v>564</v>
      </c>
      <c r="C95" s="14" t="str">
        <f>IF(B95="","",LOOKUP(B95,分類例!$A$3:$A$25,分類例!$B$3:$B$25))</f>
        <v>昆虫</v>
      </c>
      <c r="D95" s="14">
        <v>12</v>
      </c>
      <c r="E95" s="14" t="str">
        <f>IF(D95="","",LOOKUP(D95,分類例!$C$3:$C$25,分類例!$D$3:$D$25))</f>
        <v>チョウ</v>
      </c>
      <c r="F95" s="24" t="s">
        <v>87</v>
      </c>
      <c r="G95" s="24" t="s">
        <v>100</v>
      </c>
      <c r="H95" s="9" t="s">
        <v>356</v>
      </c>
      <c r="I95" s="35" t="s">
        <v>572</v>
      </c>
      <c r="J95" s="14" t="s">
        <v>82</v>
      </c>
      <c r="K95" s="14">
        <v>1</v>
      </c>
      <c r="L95" s="9" t="s">
        <v>312</v>
      </c>
      <c r="M95" s="9" t="s">
        <v>504</v>
      </c>
      <c r="N95" s="24"/>
      <c r="O95" s="14">
        <v>141</v>
      </c>
      <c r="P95" s="23">
        <v>44067</v>
      </c>
      <c r="Q95" s="24" t="s">
        <v>90</v>
      </c>
      <c r="R95" s="24" t="s">
        <v>91</v>
      </c>
    </row>
    <row r="96" spans="1:18" s="16" customFormat="1" ht="23" customHeight="1">
      <c r="A96" s="14">
        <v>95</v>
      </c>
      <c r="B96" s="14" t="s">
        <v>564</v>
      </c>
      <c r="C96" s="14" t="str">
        <f>IF(B96="","",LOOKUP(B96,分類例!$A$3:$A$25,分類例!$B$3:$B$25))</f>
        <v>昆虫</v>
      </c>
      <c r="D96" s="14">
        <v>12</v>
      </c>
      <c r="E96" s="14" t="str">
        <f>IF(D96="","",LOOKUP(D96,分類例!$C$3:$C$25,分類例!$D$3:$D$25))</f>
        <v>チョウ</v>
      </c>
      <c r="F96" s="24" t="s">
        <v>87</v>
      </c>
      <c r="G96" s="24" t="s">
        <v>100</v>
      </c>
      <c r="H96" s="9" t="s">
        <v>356</v>
      </c>
      <c r="I96" s="38" t="s">
        <v>573</v>
      </c>
      <c r="J96" s="14" t="s">
        <v>82</v>
      </c>
      <c r="K96" s="14">
        <v>1</v>
      </c>
      <c r="L96" s="9" t="s">
        <v>295</v>
      </c>
      <c r="M96" s="9" t="s">
        <v>454</v>
      </c>
      <c r="N96" s="40" t="s">
        <v>574</v>
      </c>
      <c r="O96" s="39">
        <v>94</v>
      </c>
      <c r="P96" s="23">
        <v>44067</v>
      </c>
      <c r="Q96" s="24" t="s">
        <v>90</v>
      </c>
      <c r="R96" s="24" t="s">
        <v>91</v>
      </c>
    </row>
    <row r="97" spans="1:18" s="16" customFormat="1" ht="23" customHeight="1">
      <c r="A97" s="14">
        <v>96</v>
      </c>
      <c r="B97" s="14" t="s">
        <v>564</v>
      </c>
      <c r="C97" s="14" t="str">
        <f>IF(B97="","",LOOKUP(B97,分類例!$A$3:$A$25,分類例!$B$3:$B$25))</f>
        <v>昆虫</v>
      </c>
      <c r="D97" s="14">
        <v>12</v>
      </c>
      <c r="E97" s="14" t="str">
        <f>IF(D97="","",LOOKUP(D97,分類例!$C$3:$C$25,分類例!$D$3:$D$25))</f>
        <v>チョウ</v>
      </c>
      <c r="F97" s="24" t="s">
        <v>87</v>
      </c>
      <c r="G97" s="24" t="s">
        <v>100</v>
      </c>
      <c r="H97" s="9" t="s">
        <v>367</v>
      </c>
      <c r="I97" s="35" t="s">
        <v>140</v>
      </c>
      <c r="J97" s="14"/>
      <c r="K97" s="14">
        <v>1</v>
      </c>
      <c r="L97" s="9" t="s">
        <v>257</v>
      </c>
      <c r="M97" s="9" t="s">
        <v>496</v>
      </c>
      <c r="N97" s="24"/>
      <c r="O97" s="14">
        <v>136</v>
      </c>
      <c r="P97" s="23">
        <v>44067</v>
      </c>
      <c r="Q97" s="24" t="s">
        <v>90</v>
      </c>
      <c r="R97" s="24" t="s">
        <v>91</v>
      </c>
    </row>
    <row r="98" spans="1:18" s="16" customFormat="1" ht="23" customHeight="1">
      <c r="A98" s="14">
        <v>97</v>
      </c>
      <c r="B98" s="14" t="s">
        <v>564</v>
      </c>
      <c r="C98" s="14" t="str">
        <f>IF(B98="","",LOOKUP(B98,分類例!$A$3:$A$25,分類例!$B$3:$B$25))</f>
        <v>昆虫</v>
      </c>
      <c r="D98" s="14">
        <v>12</v>
      </c>
      <c r="E98" s="14" t="str">
        <f>IF(D98="","",LOOKUP(D98,分類例!$C$3:$C$25,分類例!$D$3:$D$25))</f>
        <v>チョウ</v>
      </c>
      <c r="F98" s="24" t="s">
        <v>87</v>
      </c>
      <c r="G98" s="24" t="s">
        <v>100</v>
      </c>
      <c r="H98" s="9" t="s">
        <v>367</v>
      </c>
      <c r="I98" s="35" t="s">
        <v>48</v>
      </c>
      <c r="J98" s="14" t="s">
        <v>82</v>
      </c>
      <c r="K98" s="14">
        <v>1</v>
      </c>
      <c r="L98" s="9" t="s">
        <v>155</v>
      </c>
      <c r="M98" s="9" t="s">
        <v>368</v>
      </c>
      <c r="N98" s="24"/>
      <c r="O98" s="14">
        <v>22</v>
      </c>
      <c r="P98" s="23">
        <v>44067</v>
      </c>
      <c r="Q98" s="24" t="s">
        <v>90</v>
      </c>
      <c r="R98" s="24" t="s">
        <v>91</v>
      </c>
    </row>
    <row r="99" spans="1:18" s="16" customFormat="1" ht="23" customHeight="1">
      <c r="A99" s="14">
        <v>98</v>
      </c>
      <c r="B99" s="14" t="s">
        <v>564</v>
      </c>
      <c r="C99" s="14" t="str">
        <f>IF(B99="","",LOOKUP(B99,分類例!$A$3:$A$25,分類例!$B$3:$B$25))</f>
        <v>昆虫</v>
      </c>
      <c r="D99" s="14">
        <v>12</v>
      </c>
      <c r="E99" s="14" t="str">
        <f>IF(D99="","",LOOKUP(D99,分類例!$C$3:$C$25,分類例!$D$3:$D$25))</f>
        <v>チョウ</v>
      </c>
      <c r="F99" s="24" t="s">
        <v>87</v>
      </c>
      <c r="G99" s="24" t="s">
        <v>100</v>
      </c>
      <c r="H99" s="9" t="s">
        <v>367</v>
      </c>
      <c r="I99" s="35" t="s">
        <v>15</v>
      </c>
      <c r="J99" s="14" t="s">
        <v>82</v>
      </c>
      <c r="K99" s="14">
        <v>1</v>
      </c>
      <c r="L99" s="9" t="s">
        <v>189</v>
      </c>
      <c r="M99" s="9" t="s">
        <v>424</v>
      </c>
      <c r="N99" s="24"/>
      <c r="O99" s="14">
        <v>59</v>
      </c>
      <c r="P99" s="23">
        <v>44067</v>
      </c>
      <c r="Q99" s="24" t="s">
        <v>90</v>
      </c>
      <c r="R99" s="24" t="s">
        <v>91</v>
      </c>
    </row>
    <row r="100" spans="1:18" s="16" customFormat="1" ht="23" customHeight="1">
      <c r="A100" s="14">
        <v>99</v>
      </c>
      <c r="B100" s="14" t="s">
        <v>564</v>
      </c>
      <c r="C100" s="14" t="str">
        <f>IF(B100="","",LOOKUP(B100,分類例!$A$3:$A$25,分類例!$B$3:$B$25))</f>
        <v>昆虫</v>
      </c>
      <c r="D100" s="14">
        <v>12</v>
      </c>
      <c r="E100" s="14" t="str">
        <f>IF(D100="","",LOOKUP(D100,分類例!$C$3:$C$25,分類例!$D$3:$D$25))</f>
        <v>チョウ</v>
      </c>
      <c r="F100" s="24" t="s">
        <v>87</v>
      </c>
      <c r="G100" s="24" t="s">
        <v>100</v>
      </c>
      <c r="H100" s="9" t="s">
        <v>431</v>
      </c>
      <c r="I100" s="35" t="s">
        <v>200</v>
      </c>
      <c r="J100" s="14" t="s">
        <v>82</v>
      </c>
      <c r="K100" s="14">
        <v>1</v>
      </c>
      <c r="L100" s="9" t="s">
        <v>201</v>
      </c>
      <c r="M100" s="9" t="s">
        <v>432</v>
      </c>
      <c r="N100" s="24"/>
      <c r="O100" s="14">
        <v>67</v>
      </c>
      <c r="P100" s="23">
        <v>44067</v>
      </c>
      <c r="Q100" s="24" t="s">
        <v>90</v>
      </c>
      <c r="R100" s="24" t="s">
        <v>91</v>
      </c>
    </row>
    <row r="101" spans="1:18" s="16" customFormat="1" ht="23" customHeight="1">
      <c r="A101" s="14">
        <v>100</v>
      </c>
      <c r="B101" s="14" t="s">
        <v>564</v>
      </c>
      <c r="C101" s="14" t="str">
        <f>IF(B101="","",LOOKUP(B101,分類例!$A$3:$A$25,分類例!$B$3:$B$25))</f>
        <v>昆虫</v>
      </c>
      <c r="D101" s="14">
        <v>12</v>
      </c>
      <c r="E101" s="14" t="str">
        <f>IF(D101="","",LOOKUP(D101,分類例!$C$3:$C$25,分類例!$D$3:$D$25))</f>
        <v>チョウ</v>
      </c>
      <c r="F101" s="24" t="s">
        <v>87</v>
      </c>
      <c r="G101" s="24" t="s">
        <v>100</v>
      </c>
      <c r="H101" s="9" t="s">
        <v>450</v>
      </c>
      <c r="I101" s="35" t="s">
        <v>123</v>
      </c>
      <c r="J101" s="14" t="s">
        <v>82</v>
      </c>
      <c r="K101" s="14">
        <v>1</v>
      </c>
      <c r="L101" s="9" t="s">
        <v>220</v>
      </c>
      <c r="M101" s="9" t="s">
        <v>451</v>
      </c>
      <c r="N101" s="24"/>
      <c r="O101" s="14">
        <v>88</v>
      </c>
      <c r="P101" s="23">
        <v>44067</v>
      </c>
      <c r="Q101" s="24" t="s">
        <v>90</v>
      </c>
      <c r="R101" s="24" t="s">
        <v>91</v>
      </c>
    </row>
    <row r="102" spans="1:18" s="16" customFormat="1" ht="23" customHeight="1">
      <c r="A102" s="14">
        <v>101</v>
      </c>
      <c r="B102" s="14" t="s">
        <v>564</v>
      </c>
      <c r="C102" s="14" t="str">
        <f>IF(B102="","",LOOKUP(B102,分類例!$A$3:$A$25,分類例!$B$3:$B$25))</f>
        <v>昆虫</v>
      </c>
      <c r="D102" s="14">
        <v>12</v>
      </c>
      <c r="E102" s="14" t="str">
        <f>IF(D102="","",LOOKUP(D102,分類例!$C$3:$C$25,分類例!$D$3:$D$25))</f>
        <v>チョウ</v>
      </c>
      <c r="F102" s="24" t="s">
        <v>87</v>
      </c>
      <c r="G102" s="24" t="s">
        <v>100</v>
      </c>
      <c r="H102" s="9" t="s">
        <v>143</v>
      </c>
      <c r="I102" s="35" t="s">
        <v>261</v>
      </c>
      <c r="J102" s="14" t="s">
        <v>82</v>
      </c>
      <c r="K102" s="14">
        <v>1</v>
      </c>
      <c r="L102" s="9" t="s">
        <v>142</v>
      </c>
      <c r="M102" s="9"/>
      <c r="N102" s="24"/>
      <c r="O102" s="14">
        <v>142</v>
      </c>
      <c r="P102" s="23">
        <v>44067</v>
      </c>
      <c r="Q102" s="24" t="s">
        <v>90</v>
      </c>
      <c r="R102" s="24" t="s">
        <v>91</v>
      </c>
    </row>
    <row r="103" spans="1:18" s="16" customFormat="1" ht="23" customHeight="1">
      <c r="A103" s="14">
        <v>102</v>
      </c>
      <c r="B103" s="14" t="s">
        <v>564</v>
      </c>
      <c r="C103" s="14" t="str">
        <f>IF(B103="","",LOOKUP(B103,分類例!$A$3:$A$25,分類例!$B$3:$B$25))</f>
        <v>昆虫</v>
      </c>
      <c r="D103" s="14">
        <v>12</v>
      </c>
      <c r="E103" s="14" t="str">
        <f>IF(D103="","",LOOKUP(D103,分類例!$C$3:$C$25,分類例!$D$3:$D$25))</f>
        <v>チョウ</v>
      </c>
      <c r="F103" s="24" t="s">
        <v>87</v>
      </c>
      <c r="G103" s="24" t="s">
        <v>100</v>
      </c>
      <c r="H103" s="9" t="s">
        <v>497</v>
      </c>
      <c r="I103" s="35" t="s">
        <v>26</v>
      </c>
      <c r="J103" s="14"/>
      <c r="K103" s="14">
        <v>1</v>
      </c>
      <c r="L103" s="9" t="s">
        <v>258</v>
      </c>
      <c r="M103" s="9" t="s">
        <v>498</v>
      </c>
      <c r="N103" s="24"/>
      <c r="O103" s="14">
        <v>137</v>
      </c>
      <c r="P103" s="23">
        <v>44067</v>
      </c>
      <c r="Q103" s="24" t="s">
        <v>90</v>
      </c>
      <c r="R103" s="24" t="s">
        <v>91</v>
      </c>
    </row>
    <row r="104" spans="1:18" s="16" customFormat="1" ht="23" customHeight="1">
      <c r="A104" s="14">
        <v>103</v>
      </c>
      <c r="B104" s="14" t="s">
        <v>564</v>
      </c>
      <c r="C104" s="14" t="str">
        <f>IF(B104="","",LOOKUP(B104,分類例!$A$3:$A$25,分類例!$B$3:$B$25))</f>
        <v>昆虫</v>
      </c>
      <c r="D104" s="14">
        <v>13</v>
      </c>
      <c r="E104" s="14" t="str">
        <f>IF(D104="","",LOOKUP(D104,分類例!$C$3:$C$25,分類例!$D$3:$D$25))</f>
        <v>バッタ</v>
      </c>
      <c r="F104" s="24" t="s">
        <v>87</v>
      </c>
      <c r="G104" s="24" t="s">
        <v>107</v>
      </c>
      <c r="H104" s="9" t="s">
        <v>199</v>
      </c>
      <c r="I104" s="35" t="s">
        <v>31</v>
      </c>
      <c r="J104" s="14" t="s">
        <v>82</v>
      </c>
      <c r="K104" s="14">
        <v>3</v>
      </c>
      <c r="L104" s="9" t="s">
        <v>198</v>
      </c>
      <c r="M104" s="9"/>
      <c r="N104" s="24"/>
      <c r="O104" s="14">
        <v>66</v>
      </c>
      <c r="P104" s="23">
        <v>44067</v>
      </c>
      <c r="Q104" s="24" t="s">
        <v>90</v>
      </c>
      <c r="R104" s="24" t="s">
        <v>91</v>
      </c>
    </row>
    <row r="105" spans="1:18" s="16" customFormat="1" ht="23" customHeight="1">
      <c r="A105" s="14">
        <v>104</v>
      </c>
      <c r="B105" s="14" t="s">
        <v>564</v>
      </c>
      <c r="C105" s="14" t="str">
        <f>IF(B105="","",LOOKUP(B105,分類例!$A$3:$A$25,分類例!$B$3:$B$25))</f>
        <v>昆虫</v>
      </c>
      <c r="D105" s="14">
        <v>13</v>
      </c>
      <c r="E105" s="14" t="str">
        <f>IF(D105="","",LOOKUP(D105,分類例!$C$3:$C$25,分類例!$D$3:$D$25))</f>
        <v>バッタ</v>
      </c>
      <c r="F105" s="24" t="s">
        <v>87</v>
      </c>
      <c r="G105" s="24" t="s">
        <v>107</v>
      </c>
      <c r="H105" s="9" t="s">
        <v>113</v>
      </c>
      <c r="I105" s="35" t="s">
        <v>115</v>
      </c>
      <c r="J105" s="14" t="s">
        <v>82</v>
      </c>
      <c r="K105" s="14">
        <v>1</v>
      </c>
      <c r="L105" s="9" t="s">
        <v>282</v>
      </c>
      <c r="M105" s="9" t="s">
        <v>412</v>
      </c>
      <c r="N105" s="24" t="s">
        <v>97</v>
      </c>
      <c r="O105" s="14">
        <v>50</v>
      </c>
      <c r="P105" s="23">
        <v>44067</v>
      </c>
      <c r="Q105" s="24" t="s">
        <v>90</v>
      </c>
      <c r="R105" s="25" t="s">
        <v>91</v>
      </c>
    </row>
    <row r="106" spans="1:18" s="16" customFormat="1" ht="23" customHeight="1">
      <c r="A106" s="14">
        <v>105</v>
      </c>
      <c r="B106" s="14" t="s">
        <v>564</v>
      </c>
      <c r="C106" s="14" t="str">
        <f>IF(B106="","",LOOKUP(B106,分類例!$A$3:$A$25,分類例!$B$3:$B$25))</f>
        <v>昆虫</v>
      </c>
      <c r="D106" s="14">
        <v>13</v>
      </c>
      <c r="E106" s="14" t="str">
        <f>IF(D106="","",LOOKUP(D106,分類例!$C$3:$C$25,分類例!$D$3:$D$25))</f>
        <v>バッタ</v>
      </c>
      <c r="F106" s="24" t="s">
        <v>87</v>
      </c>
      <c r="G106" s="24" t="s">
        <v>107</v>
      </c>
      <c r="H106" s="9" t="s">
        <v>384</v>
      </c>
      <c r="I106" s="35" t="s">
        <v>59</v>
      </c>
      <c r="J106" s="14" t="s">
        <v>82</v>
      </c>
      <c r="K106" s="14">
        <v>1</v>
      </c>
      <c r="L106" s="9" t="s">
        <v>291</v>
      </c>
      <c r="M106" s="9" t="s">
        <v>383</v>
      </c>
      <c r="N106" s="24"/>
      <c r="O106" s="14">
        <v>81</v>
      </c>
      <c r="P106" s="23">
        <v>44067</v>
      </c>
      <c r="Q106" s="24" t="s">
        <v>90</v>
      </c>
      <c r="R106" s="24" t="s">
        <v>91</v>
      </c>
    </row>
    <row r="107" spans="1:18" s="16" customFormat="1" ht="23" customHeight="1">
      <c r="A107" s="14">
        <v>106</v>
      </c>
      <c r="B107" s="14" t="s">
        <v>564</v>
      </c>
      <c r="C107" s="14" t="str">
        <f>IF(B107="","",LOOKUP(B107,分類例!$A$3:$A$25,分類例!$B$3:$B$25))</f>
        <v>昆虫</v>
      </c>
      <c r="D107" s="14">
        <v>13</v>
      </c>
      <c r="E107" s="14" t="str">
        <f>IF(D107="","",LOOKUP(D107,分類例!$C$3:$C$25,分類例!$D$3:$D$25))</f>
        <v>バッタ</v>
      </c>
      <c r="F107" s="24" t="s">
        <v>87</v>
      </c>
      <c r="G107" s="24" t="s">
        <v>107</v>
      </c>
      <c r="H107" s="9" t="s">
        <v>384</v>
      </c>
      <c r="I107" s="35" t="s">
        <v>113</v>
      </c>
      <c r="J107" s="14" t="s">
        <v>82</v>
      </c>
      <c r="K107" s="14">
        <v>1</v>
      </c>
      <c r="L107" s="9" t="s">
        <v>276</v>
      </c>
      <c r="M107" s="9" t="s">
        <v>385</v>
      </c>
      <c r="N107" s="24"/>
      <c r="O107" s="14">
        <v>32</v>
      </c>
      <c r="P107" s="23">
        <v>44067</v>
      </c>
      <c r="Q107" s="24" t="s">
        <v>90</v>
      </c>
      <c r="R107" s="24" t="s">
        <v>91</v>
      </c>
    </row>
    <row r="108" spans="1:18" s="16" customFormat="1" ht="23" customHeight="1">
      <c r="A108" s="14">
        <v>107</v>
      </c>
      <c r="B108" s="14" t="s">
        <v>564</v>
      </c>
      <c r="C108" s="14" t="str">
        <f>IF(B108="","",LOOKUP(B108,分類例!$A$3:$A$25,分類例!$B$3:$B$25))</f>
        <v>昆虫</v>
      </c>
      <c r="D108" s="14">
        <v>13</v>
      </c>
      <c r="E108" s="14" t="str">
        <f>IF(D108="","",LOOKUP(D108,分類例!$C$3:$C$25,分類例!$D$3:$D$25))</f>
        <v>バッタ</v>
      </c>
      <c r="F108" s="24" t="s">
        <v>87</v>
      </c>
      <c r="G108" s="24" t="s">
        <v>107</v>
      </c>
      <c r="H108" s="9" t="s">
        <v>284</v>
      </c>
      <c r="I108" s="35" t="s">
        <v>61</v>
      </c>
      <c r="J108" s="14"/>
      <c r="K108" s="14">
        <v>1</v>
      </c>
      <c r="L108" s="9" t="s">
        <v>188</v>
      </c>
      <c r="M108" s="9"/>
      <c r="N108" s="24"/>
      <c r="O108" s="14">
        <v>57</v>
      </c>
      <c r="P108" s="23">
        <v>44067</v>
      </c>
      <c r="Q108" s="24" t="s">
        <v>90</v>
      </c>
      <c r="R108" s="24" t="s">
        <v>91</v>
      </c>
    </row>
    <row r="109" spans="1:18" s="16" customFormat="1" ht="23" customHeight="1">
      <c r="A109" s="14">
        <v>108</v>
      </c>
      <c r="B109" s="14" t="s">
        <v>564</v>
      </c>
      <c r="C109" s="14" t="str">
        <f>IF(B109="","",LOOKUP(B109,分類例!$A$3:$A$25,分類例!$B$3:$B$25))</f>
        <v>昆虫</v>
      </c>
      <c r="D109" s="14">
        <v>13</v>
      </c>
      <c r="E109" s="14" t="str">
        <f>IF(D109="","",LOOKUP(D109,分類例!$C$3:$C$25,分類例!$D$3:$D$25))</f>
        <v>バッタ</v>
      </c>
      <c r="F109" s="24" t="s">
        <v>87</v>
      </c>
      <c r="G109" s="24" t="s">
        <v>107</v>
      </c>
      <c r="H109" s="9" t="s">
        <v>360</v>
      </c>
      <c r="I109" s="35" t="s">
        <v>45</v>
      </c>
      <c r="J109" s="14" t="s">
        <v>82</v>
      </c>
      <c r="K109" s="14">
        <v>20</v>
      </c>
      <c r="L109" s="9" t="s">
        <v>145</v>
      </c>
      <c r="M109" s="9" t="s">
        <v>361</v>
      </c>
      <c r="N109" s="24"/>
      <c r="O109" s="14">
        <v>17</v>
      </c>
      <c r="P109" s="23">
        <v>44067</v>
      </c>
      <c r="Q109" s="24" t="s">
        <v>90</v>
      </c>
      <c r="R109" s="24" t="s">
        <v>91</v>
      </c>
    </row>
    <row r="110" spans="1:18" s="16" customFormat="1" ht="23" customHeight="1">
      <c r="A110" s="14">
        <v>109</v>
      </c>
      <c r="B110" s="14" t="s">
        <v>564</v>
      </c>
      <c r="C110" s="14" t="str">
        <f>IF(B110="","",LOOKUP(B110,分類例!$A$3:$A$25,分類例!$B$3:$B$25))</f>
        <v>昆虫</v>
      </c>
      <c r="D110" s="14">
        <v>13</v>
      </c>
      <c r="E110" s="14" t="str">
        <f>IF(D110="","",LOOKUP(D110,分類例!$C$3:$C$25,分類例!$D$3:$D$25))</f>
        <v>バッタ</v>
      </c>
      <c r="F110" s="24" t="s">
        <v>87</v>
      </c>
      <c r="G110" s="24" t="s">
        <v>107</v>
      </c>
      <c r="H110" s="9" t="s">
        <v>358</v>
      </c>
      <c r="I110" s="35" t="s">
        <v>44</v>
      </c>
      <c r="J110" s="14"/>
      <c r="K110" s="14">
        <v>1</v>
      </c>
      <c r="L110" s="9" t="s">
        <v>108</v>
      </c>
      <c r="M110" s="9" t="s">
        <v>359</v>
      </c>
      <c r="N110" s="24" t="s">
        <v>97</v>
      </c>
      <c r="O110" s="14">
        <v>16</v>
      </c>
      <c r="P110" s="23">
        <v>44067</v>
      </c>
      <c r="Q110" s="24" t="s">
        <v>90</v>
      </c>
      <c r="R110" s="24" t="s">
        <v>91</v>
      </c>
    </row>
    <row r="111" spans="1:18" s="16" customFormat="1" ht="23" customHeight="1">
      <c r="A111" s="14">
        <v>110</v>
      </c>
      <c r="B111" s="14" t="s">
        <v>564</v>
      </c>
      <c r="C111" s="14" t="str">
        <f>IF(B111="","",LOOKUP(B111,分類例!$A$3:$A$25,分類例!$B$3:$B$25))</f>
        <v>昆虫</v>
      </c>
      <c r="D111" s="14">
        <v>13</v>
      </c>
      <c r="E111" s="14" t="str">
        <f>IF(D111="","",LOOKUP(D111,分類例!$C$3:$C$25,分類例!$D$3:$D$25))</f>
        <v>バッタ</v>
      </c>
      <c r="F111" s="24" t="s">
        <v>87</v>
      </c>
      <c r="G111" s="24" t="s">
        <v>107</v>
      </c>
      <c r="H111" s="9" t="s">
        <v>394</v>
      </c>
      <c r="I111" s="35" t="s">
        <v>74</v>
      </c>
      <c r="J111" s="14"/>
      <c r="K111" s="14">
        <v>1</v>
      </c>
      <c r="L111" s="9" t="s">
        <v>328</v>
      </c>
      <c r="M111" s="9" t="s">
        <v>489</v>
      </c>
      <c r="N111" s="24"/>
      <c r="O111" s="14">
        <v>128</v>
      </c>
      <c r="P111" s="23">
        <v>44067</v>
      </c>
      <c r="Q111" s="24" t="s">
        <v>90</v>
      </c>
      <c r="R111" s="24" t="s">
        <v>91</v>
      </c>
    </row>
    <row r="112" spans="1:18" s="16" customFormat="1" ht="23" customHeight="1">
      <c r="A112" s="14">
        <v>111</v>
      </c>
      <c r="B112" s="14" t="s">
        <v>564</v>
      </c>
      <c r="C112" s="14" t="str">
        <f>IF(B112="","",LOOKUP(B112,分類例!$A$3:$A$25,分類例!$B$3:$B$25))</f>
        <v>昆虫</v>
      </c>
      <c r="D112" s="14">
        <v>13</v>
      </c>
      <c r="E112" s="14" t="str">
        <f>IF(D112="","",LOOKUP(D112,分類例!$C$3:$C$25,分類例!$D$3:$D$25))</f>
        <v>バッタ</v>
      </c>
      <c r="F112" s="24" t="s">
        <v>87</v>
      </c>
      <c r="G112" s="24" t="s">
        <v>107</v>
      </c>
      <c r="H112" s="9" t="s">
        <v>394</v>
      </c>
      <c r="I112" s="35" t="s">
        <v>55</v>
      </c>
      <c r="J112" s="14" t="s">
        <v>82</v>
      </c>
      <c r="K112" s="14">
        <v>1</v>
      </c>
      <c r="L112" s="9" t="s">
        <v>171</v>
      </c>
      <c r="M112" s="9" t="s">
        <v>395</v>
      </c>
      <c r="N112" s="24"/>
      <c r="O112" s="14">
        <v>38</v>
      </c>
      <c r="P112" s="23">
        <v>44067</v>
      </c>
      <c r="Q112" s="24" t="s">
        <v>90</v>
      </c>
      <c r="R112" s="24" t="s">
        <v>91</v>
      </c>
    </row>
    <row r="113" spans="1:18" s="16" customFormat="1" ht="23" customHeight="1">
      <c r="A113" s="14">
        <v>112</v>
      </c>
      <c r="B113" s="14" t="s">
        <v>564</v>
      </c>
      <c r="C113" s="14" t="str">
        <f>IF(B113="","",LOOKUP(B113,分類例!$A$3:$A$25,分類例!$B$3:$B$25))</f>
        <v>昆虫</v>
      </c>
      <c r="D113" s="14">
        <v>13</v>
      </c>
      <c r="E113" s="14" t="str">
        <f>IF(D113="","",LOOKUP(D113,分類例!$C$3:$C$25,分類例!$D$3:$D$25))</f>
        <v>バッタ</v>
      </c>
      <c r="F113" s="24" t="s">
        <v>87</v>
      </c>
      <c r="G113" s="24" t="s">
        <v>107</v>
      </c>
      <c r="H113" s="9" t="s">
        <v>394</v>
      </c>
      <c r="I113" s="35" t="s">
        <v>64</v>
      </c>
      <c r="J113" s="14" t="s">
        <v>82</v>
      </c>
      <c r="K113" s="14">
        <v>1</v>
      </c>
      <c r="L113" s="9" t="s">
        <v>204</v>
      </c>
      <c r="M113" s="9" t="s">
        <v>436</v>
      </c>
      <c r="N113" s="24"/>
      <c r="O113" s="14">
        <v>70</v>
      </c>
      <c r="P113" s="23">
        <v>44067</v>
      </c>
      <c r="Q113" s="24" t="s">
        <v>90</v>
      </c>
      <c r="R113" s="24" t="s">
        <v>91</v>
      </c>
    </row>
    <row r="114" spans="1:18" s="16" customFormat="1" ht="23" customHeight="1">
      <c r="A114" s="14">
        <v>113</v>
      </c>
      <c r="B114" s="14" t="s">
        <v>564</v>
      </c>
      <c r="C114" s="14" t="str">
        <f>IF(B114="","",LOOKUP(B114,分類例!$A$3:$A$25,分類例!$B$3:$B$25))</f>
        <v>昆虫</v>
      </c>
      <c r="D114" s="14">
        <v>13</v>
      </c>
      <c r="E114" s="14" t="str">
        <f>IF(D114="","",LOOKUP(D114,分類例!$C$3:$C$25,分類例!$D$3:$D$25))</f>
        <v>バッタ</v>
      </c>
      <c r="F114" s="24" t="s">
        <v>87</v>
      </c>
      <c r="G114" s="24" t="s">
        <v>107</v>
      </c>
      <c r="H114" s="9" t="s">
        <v>394</v>
      </c>
      <c r="I114" s="35" t="s">
        <v>18</v>
      </c>
      <c r="J114" s="14" t="s">
        <v>82</v>
      </c>
      <c r="K114" s="14">
        <v>1</v>
      </c>
      <c r="L114" s="9" t="s">
        <v>205</v>
      </c>
      <c r="M114" s="9"/>
      <c r="N114" s="24"/>
      <c r="O114" s="14">
        <v>71</v>
      </c>
      <c r="P114" s="23">
        <v>44067</v>
      </c>
      <c r="Q114" s="24" t="s">
        <v>90</v>
      </c>
      <c r="R114" s="24" t="s">
        <v>91</v>
      </c>
    </row>
    <row r="115" spans="1:18" s="16" customFormat="1" ht="23" customHeight="1">
      <c r="A115" s="14">
        <v>114</v>
      </c>
      <c r="B115" s="14" t="s">
        <v>564</v>
      </c>
      <c r="C115" s="14" t="str">
        <f>IF(B115="","",LOOKUP(B115,分類例!$A$3:$A$25,分類例!$B$3:$B$25))</f>
        <v>昆虫</v>
      </c>
      <c r="D115" s="14">
        <v>13</v>
      </c>
      <c r="E115" s="14" t="str">
        <f>IF(D115="","",LOOKUP(D115,分類例!$C$3:$C$25,分類例!$D$3:$D$25))</f>
        <v>バッタ</v>
      </c>
      <c r="F115" s="24" t="s">
        <v>87</v>
      </c>
      <c r="G115" s="24" t="s">
        <v>107</v>
      </c>
      <c r="H115" s="9" t="s">
        <v>394</v>
      </c>
      <c r="I115" s="35" t="s">
        <v>76</v>
      </c>
      <c r="J115" s="14" t="s">
        <v>82</v>
      </c>
      <c r="K115" s="14">
        <v>1</v>
      </c>
      <c r="L115" s="9" t="s">
        <v>311</v>
      </c>
      <c r="M115" s="9" t="s">
        <v>489</v>
      </c>
      <c r="N115" s="24"/>
      <c r="O115" s="14">
        <v>133</v>
      </c>
      <c r="P115" s="23">
        <v>44067</v>
      </c>
      <c r="Q115" s="24" t="s">
        <v>90</v>
      </c>
      <c r="R115" s="24" t="s">
        <v>91</v>
      </c>
    </row>
    <row r="116" spans="1:18" s="16" customFormat="1" ht="23" customHeight="1">
      <c r="A116" s="14">
        <v>115</v>
      </c>
      <c r="B116" s="14" t="s">
        <v>564</v>
      </c>
      <c r="C116" s="14" t="str">
        <f>IF(B116="","",LOOKUP(B116,分類例!$A$3:$A$25,分類例!$B$3:$B$25))</f>
        <v>昆虫</v>
      </c>
      <c r="D116" s="14">
        <v>13</v>
      </c>
      <c r="E116" s="14" t="str">
        <f>IF(D116="","",LOOKUP(D116,分類例!$C$3:$C$25,分類例!$D$3:$D$25))</f>
        <v>バッタ</v>
      </c>
      <c r="F116" s="24" t="s">
        <v>87</v>
      </c>
      <c r="G116" s="24" t="s">
        <v>107</v>
      </c>
      <c r="H116" s="9" t="s">
        <v>371</v>
      </c>
      <c r="I116" s="35" t="s">
        <v>109</v>
      </c>
      <c r="J116" s="14"/>
      <c r="K116" s="14">
        <v>1</v>
      </c>
      <c r="L116" s="9" t="s">
        <v>156</v>
      </c>
      <c r="M116" s="9" t="s">
        <v>372</v>
      </c>
      <c r="N116" s="24"/>
      <c r="O116" s="14">
        <v>24</v>
      </c>
      <c r="P116" s="23">
        <v>44067</v>
      </c>
      <c r="Q116" s="24" t="s">
        <v>90</v>
      </c>
      <c r="R116" s="24" t="s">
        <v>91</v>
      </c>
    </row>
    <row r="117" spans="1:18" s="16" customFormat="1" ht="23" customHeight="1">
      <c r="A117" s="14">
        <v>116</v>
      </c>
      <c r="B117" s="14" t="s">
        <v>564</v>
      </c>
      <c r="C117" s="14" t="str">
        <f>IF(B117="","",LOOKUP(B117,分類例!$A$3:$A$25,分類例!$B$3:$B$25))</f>
        <v>昆虫</v>
      </c>
      <c r="D117" s="14">
        <v>14</v>
      </c>
      <c r="E117" s="14" t="str">
        <f>IF(D117="","",LOOKUP(D117,分類例!$C$3:$C$25,分類例!$D$3:$D$25))</f>
        <v>甲虫</v>
      </c>
      <c r="F117" s="24" t="s">
        <v>87</v>
      </c>
      <c r="G117" s="24" t="s">
        <v>92</v>
      </c>
      <c r="H117" s="9" t="s">
        <v>335</v>
      </c>
      <c r="I117" s="35" t="s">
        <v>16</v>
      </c>
      <c r="J117" s="14" t="s">
        <v>82</v>
      </c>
      <c r="K117" s="14">
        <v>1</v>
      </c>
      <c r="L117" s="9" t="s">
        <v>93</v>
      </c>
      <c r="M117" s="9" t="s">
        <v>336</v>
      </c>
      <c r="N117" s="24"/>
      <c r="O117" s="14">
        <v>4</v>
      </c>
      <c r="P117" s="23">
        <v>44067</v>
      </c>
      <c r="Q117" s="24" t="s">
        <v>90</v>
      </c>
      <c r="R117" s="24" t="s">
        <v>91</v>
      </c>
    </row>
    <row r="118" spans="1:18" s="16" customFormat="1" ht="23" customHeight="1">
      <c r="A118" s="14">
        <v>117</v>
      </c>
      <c r="B118" s="14" t="s">
        <v>564</v>
      </c>
      <c r="C118" s="14" t="str">
        <f>IF(B118="","",LOOKUP(B118,分類例!$A$3:$A$25,分類例!$B$3:$B$25))</f>
        <v>昆虫</v>
      </c>
      <c r="D118" s="14">
        <v>14</v>
      </c>
      <c r="E118" s="14" t="str">
        <f>IF(D118="","",LOOKUP(D118,分類例!$C$3:$C$25,分類例!$D$3:$D$25))</f>
        <v>甲虫</v>
      </c>
      <c r="F118" s="24" t="s">
        <v>87</v>
      </c>
      <c r="G118" s="24" t="s">
        <v>92</v>
      </c>
      <c r="H118" s="9" t="s">
        <v>502</v>
      </c>
      <c r="I118" s="35" t="s">
        <v>78</v>
      </c>
      <c r="J118" s="14"/>
      <c r="K118" s="14">
        <v>1</v>
      </c>
      <c r="L118" s="9" t="s">
        <v>260</v>
      </c>
      <c r="M118" s="9" t="s">
        <v>503</v>
      </c>
      <c r="N118" s="24"/>
      <c r="O118" s="14">
        <v>140</v>
      </c>
      <c r="P118" s="23">
        <v>44067</v>
      </c>
      <c r="Q118" s="24" t="s">
        <v>90</v>
      </c>
      <c r="R118" s="24" t="s">
        <v>91</v>
      </c>
    </row>
    <row r="119" spans="1:18" s="16" customFormat="1" ht="23" customHeight="1">
      <c r="A119" s="14">
        <v>118</v>
      </c>
      <c r="B119" s="14" t="s">
        <v>564</v>
      </c>
      <c r="C119" s="14" t="str">
        <f>IF(B119="","",LOOKUP(B119,分類例!$A$3:$A$25,分類例!$B$3:$B$25))</f>
        <v>昆虫</v>
      </c>
      <c r="D119" s="14">
        <v>14</v>
      </c>
      <c r="E119" s="14" t="str">
        <f>IF(D119="","",LOOKUP(D119,分類例!$C$3:$C$25,分類例!$D$3:$D$25))</f>
        <v>甲虫</v>
      </c>
      <c r="F119" s="24" t="s">
        <v>87</v>
      </c>
      <c r="G119" s="24" t="s">
        <v>92</v>
      </c>
      <c r="H119" s="9" t="s">
        <v>348</v>
      </c>
      <c r="I119" s="35" t="s">
        <v>42</v>
      </c>
      <c r="J119" s="14" t="s">
        <v>82</v>
      </c>
      <c r="K119" s="14">
        <v>1</v>
      </c>
      <c r="L119" s="9" t="s">
        <v>314</v>
      </c>
      <c r="M119" s="9" t="s">
        <v>349</v>
      </c>
      <c r="N119" s="24"/>
      <c r="O119" s="14">
        <v>11</v>
      </c>
      <c r="P119" s="23">
        <v>44067</v>
      </c>
      <c r="Q119" s="24" t="s">
        <v>90</v>
      </c>
      <c r="R119" s="24" t="s">
        <v>91</v>
      </c>
    </row>
    <row r="120" spans="1:18" s="16" customFormat="1" ht="23" customHeight="1">
      <c r="A120" s="14">
        <v>119</v>
      </c>
      <c r="B120" s="14" t="s">
        <v>564</v>
      </c>
      <c r="C120" s="14" t="str">
        <f>IF(B120="","",LOOKUP(B120,分類例!$A$3:$A$25,分類例!$B$3:$B$25))</f>
        <v>昆虫</v>
      </c>
      <c r="D120" s="14">
        <v>14</v>
      </c>
      <c r="E120" s="14" t="str">
        <f>IF(D120="","",LOOKUP(D120,分類例!$C$3:$C$25,分類例!$D$3:$D$25))</f>
        <v>甲虫</v>
      </c>
      <c r="F120" s="24" t="s">
        <v>87</v>
      </c>
      <c r="G120" s="24" t="s">
        <v>92</v>
      </c>
      <c r="H120" s="9" t="s">
        <v>348</v>
      </c>
      <c r="I120" s="35" t="s">
        <v>46</v>
      </c>
      <c r="J120" s="14"/>
      <c r="K120" s="14">
        <v>1</v>
      </c>
      <c r="L120" s="9" t="s">
        <v>146</v>
      </c>
      <c r="M120" s="9" t="s">
        <v>362</v>
      </c>
      <c r="N120" s="24"/>
      <c r="O120" s="14">
        <v>18</v>
      </c>
      <c r="P120" s="23">
        <v>44067</v>
      </c>
      <c r="Q120" s="24" t="s">
        <v>90</v>
      </c>
      <c r="R120" s="24" t="s">
        <v>91</v>
      </c>
    </row>
    <row r="121" spans="1:18" s="16" customFormat="1" ht="23" customHeight="1">
      <c r="A121" s="14">
        <v>120</v>
      </c>
      <c r="B121" s="14" t="s">
        <v>564</v>
      </c>
      <c r="C121" s="14" t="str">
        <f>IF(B121="","",LOOKUP(B121,分類例!$A$3:$A$25,分類例!$B$3:$B$25))</f>
        <v>昆虫</v>
      </c>
      <c r="D121" s="14">
        <v>14</v>
      </c>
      <c r="E121" s="14" t="str">
        <f>IF(D121="","",LOOKUP(D121,分類例!$C$3:$C$25,分類例!$D$3:$D$25))</f>
        <v>甲虫</v>
      </c>
      <c r="F121" s="24" t="s">
        <v>87</v>
      </c>
      <c r="G121" s="24" t="s">
        <v>92</v>
      </c>
      <c r="H121" s="9" t="s">
        <v>408</v>
      </c>
      <c r="I121" s="35" t="s">
        <v>58</v>
      </c>
      <c r="J121" s="14"/>
      <c r="K121" s="14">
        <v>1</v>
      </c>
      <c r="L121" s="9" t="s">
        <v>281</v>
      </c>
      <c r="M121" s="9" t="s">
        <v>409</v>
      </c>
      <c r="N121" s="24"/>
      <c r="O121" s="14">
        <v>48</v>
      </c>
      <c r="P121" s="23">
        <v>44067</v>
      </c>
      <c r="Q121" s="24" t="s">
        <v>90</v>
      </c>
      <c r="R121" s="24" t="s">
        <v>91</v>
      </c>
    </row>
    <row r="122" spans="1:18" s="16" customFormat="1" ht="23" customHeight="1">
      <c r="A122" s="14">
        <v>121</v>
      </c>
      <c r="B122" s="14" t="s">
        <v>564</v>
      </c>
      <c r="C122" s="14" t="str">
        <f>IF(B122="","",LOOKUP(B122,分類例!$A$3:$A$25,分類例!$B$3:$B$25))</f>
        <v>昆虫</v>
      </c>
      <c r="D122" s="14">
        <v>14</v>
      </c>
      <c r="E122" s="14" t="str">
        <f>IF(D122="","",LOOKUP(D122,分類例!$C$3:$C$25,分類例!$D$3:$D$25))</f>
        <v>甲虫</v>
      </c>
      <c r="F122" s="24" t="s">
        <v>87</v>
      </c>
      <c r="G122" s="24" t="s">
        <v>92</v>
      </c>
      <c r="H122" s="9" t="s">
        <v>408</v>
      </c>
      <c r="I122" s="35" t="s">
        <v>118</v>
      </c>
      <c r="J122" s="14" t="s">
        <v>82</v>
      </c>
      <c r="K122" s="14">
        <v>1</v>
      </c>
      <c r="L122" s="9" t="s">
        <v>191</v>
      </c>
      <c r="M122" s="9" t="s">
        <v>427</v>
      </c>
      <c r="N122" s="24" t="s">
        <v>192</v>
      </c>
      <c r="O122" s="14">
        <v>61</v>
      </c>
      <c r="P122" s="23">
        <v>44067</v>
      </c>
      <c r="Q122" s="24" t="s">
        <v>90</v>
      </c>
      <c r="R122" s="24" t="s">
        <v>91</v>
      </c>
    </row>
    <row r="123" spans="1:18" s="16" customFormat="1" ht="23" customHeight="1">
      <c r="A123" s="14">
        <v>122</v>
      </c>
      <c r="B123" s="14" t="s">
        <v>564</v>
      </c>
      <c r="C123" s="14" t="str">
        <f>IF(B123="","",LOOKUP(B123,分類例!$A$3:$A$25,分類例!$B$3:$B$25))</f>
        <v>昆虫</v>
      </c>
      <c r="D123" s="14">
        <v>15</v>
      </c>
      <c r="E123" s="14" t="str">
        <f>IF(D123="","",LOOKUP(D123,分類例!$C$3:$C$25,分類例!$D$3:$D$25))</f>
        <v>カメムシ</v>
      </c>
      <c r="F123" s="24" t="s">
        <v>87</v>
      </c>
      <c r="G123" s="24" t="s">
        <v>173</v>
      </c>
      <c r="H123" s="9" t="s">
        <v>245</v>
      </c>
      <c r="I123" s="35" t="s">
        <v>244</v>
      </c>
      <c r="J123" s="14"/>
      <c r="K123" s="14">
        <v>10</v>
      </c>
      <c r="L123" s="9" t="s">
        <v>303</v>
      </c>
      <c r="M123" s="9"/>
      <c r="N123" s="24"/>
      <c r="O123" s="14">
        <v>119</v>
      </c>
      <c r="P123" s="23">
        <v>44067</v>
      </c>
      <c r="Q123" s="24" t="s">
        <v>90</v>
      </c>
      <c r="R123" s="24" t="s">
        <v>91</v>
      </c>
    </row>
    <row r="124" spans="1:18" s="16" customFormat="1" ht="23" customHeight="1">
      <c r="A124" s="14">
        <v>123</v>
      </c>
      <c r="B124" s="14" t="s">
        <v>564</v>
      </c>
      <c r="C124" s="14" t="str">
        <f>IF(B124="","",LOOKUP(B124,分類例!$A$3:$A$25,分類例!$B$3:$B$25))</f>
        <v>昆虫</v>
      </c>
      <c r="D124" s="14">
        <v>15</v>
      </c>
      <c r="E124" s="14" t="str">
        <f>IF(D124="","",LOOKUP(D124,分類例!$C$3:$C$25,分類例!$D$3:$D$25))</f>
        <v>カメムシ</v>
      </c>
      <c r="F124" s="24" t="s">
        <v>87</v>
      </c>
      <c r="G124" s="24" t="s">
        <v>173</v>
      </c>
      <c r="H124" s="9" t="s">
        <v>465</v>
      </c>
      <c r="I124" s="35" t="s">
        <v>132</v>
      </c>
      <c r="J124" s="14" t="s">
        <v>82</v>
      </c>
      <c r="K124" s="14">
        <v>1</v>
      </c>
      <c r="L124" s="9" t="s">
        <v>300</v>
      </c>
      <c r="M124" s="9" t="s">
        <v>466</v>
      </c>
      <c r="N124" s="24"/>
      <c r="O124" s="14">
        <v>106</v>
      </c>
      <c r="P124" s="23">
        <v>44067</v>
      </c>
      <c r="Q124" s="24" t="s">
        <v>90</v>
      </c>
      <c r="R124" s="24" t="s">
        <v>91</v>
      </c>
    </row>
    <row r="125" spans="1:18" s="16" customFormat="1" ht="23" customHeight="1">
      <c r="A125" s="14">
        <v>124</v>
      </c>
      <c r="B125" s="14" t="s">
        <v>564</v>
      </c>
      <c r="C125" s="14" t="str">
        <f>IF(B125="","",LOOKUP(B125,分類例!$A$3:$A$25,分類例!$B$3:$B$25))</f>
        <v>昆虫</v>
      </c>
      <c r="D125" s="14">
        <v>15</v>
      </c>
      <c r="E125" s="14" t="str">
        <f>IF(D125="","",LOOKUP(D125,分類例!$C$3:$C$25,分類例!$D$3:$D$25))</f>
        <v>カメムシ</v>
      </c>
      <c r="F125" s="24" t="s">
        <v>87</v>
      </c>
      <c r="G125" s="24" t="s">
        <v>173</v>
      </c>
      <c r="H125" s="9" t="s">
        <v>439</v>
      </c>
      <c r="I125" s="35" t="s">
        <v>119</v>
      </c>
      <c r="J125" s="14" t="s">
        <v>82</v>
      </c>
      <c r="K125" s="14">
        <v>1</v>
      </c>
      <c r="L125" s="9" t="s">
        <v>287</v>
      </c>
      <c r="M125" s="9" t="s">
        <v>440</v>
      </c>
      <c r="N125" s="24"/>
      <c r="O125" s="14">
        <v>76</v>
      </c>
      <c r="P125" s="23">
        <v>44067</v>
      </c>
      <c r="Q125" s="24" t="s">
        <v>90</v>
      </c>
      <c r="R125" s="24" t="s">
        <v>91</v>
      </c>
    </row>
    <row r="126" spans="1:18" s="16" customFormat="1" ht="23" customHeight="1">
      <c r="A126" s="14">
        <v>125</v>
      </c>
      <c r="B126" s="14" t="s">
        <v>564</v>
      </c>
      <c r="C126" s="14" t="str">
        <f>IF(B126="","",LOOKUP(B126,分類例!$A$3:$A$25,分類例!$B$3:$B$25))</f>
        <v>昆虫</v>
      </c>
      <c r="D126" s="14">
        <v>15</v>
      </c>
      <c r="E126" s="14" t="str">
        <f>IF(D126="","",LOOKUP(D126,分類例!$C$3:$C$25,分類例!$D$3:$D$25))</f>
        <v>カメムシ</v>
      </c>
      <c r="F126" s="24" t="s">
        <v>87</v>
      </c>
      <c r="G126" s="24" t="s">
        <v>88</v>
      </c>
      <c r="H126" s="9" t="s">
        <v>197</v>
      </c>
      <c r="I126" s="35" t="s">
        <v>9</v>
      </c>
      <c r="J126" s="14" t="s">
        <v>82</v>
      </c>
      <c r="K126" s="14" t="s">
        <v>85</v>
      </c>
      <c r="L126" s="9" t="s">
        <v>268</v>
      </c>
      <c r="M126" s="9" t="s">
        <v>337</v>
      </c>
      <c r="N126" s="24"/>
      <c r="O126" s="14">
        <v>5</v>
      </c>
      <c r="P126" s="23">
        <v>44067</v>
      </c>
      <c r="Q126" s="24" t="s">
        <v>90</v>
      </c>
      <c r="R126" s="24" t="s">
        <v>91</v>
      </c>
    </row>
    <row r="127" spans="1:18" s="16" customFormat="1" ht="23" customHeight="1">
      <c r="A127" s="14">
        <v>126</v>
      </c>
      <c r="B127" s="14" t="s">
        <v>564</v>
      </c>
      <c r="C127" s="14" t="str">
        <f>IF(B127="","",LOOKUP(B127,分類例!$A$3:$A$25,分類例!$B$3:$B$25))</f>
        <v>昆虫</v>
      </c>
      <c r="D127" s="14">
        <v>15</v>
      </c>
      <c r="E127" s="14" t="str">
        <f>IF(D127="","",LOOKUP(D127,分類例!$C$3:$C$25,分類例!$D$3:$D$25))</f>
        <v>カメムシ</v>
      </c>
      <c r="F127" s="24" t="s">
        <v>87</v>
      </c>
      <c r="G127" s="24" t="s">
        <v>173</v>
      </c>
      <c r="H127" s="9" t="s">
        <v>197</v>
      </c>
      <c r="I127" s="35" t="s">
        <v>56</v>
      </c>
      <c r="J127" s="14"/>
      <c r="K127" s="14" t="s">
        <v>89</v>
      </c>
      <c r="L127" s="9" t="s">
        <v>174</v>
      </c>
      <c r="M127" s="9" t="s">
        <v>396</v>
      </c>
      <c r="N127" s="24"/>
      <c r="O127" s="14">
        <v>40</v>
      </c>
      <c r="P127" s="23">
        <v>44067</v>
      </c>
      <c r="Q127" s="24" t="s">
        <v>90</v>
      </c>
      <c r="R127" s="24" t="s">
        <v>91</v>
      </c>
    </row>
    <row r="128" spans="1:18" s="16" customFormat="1" ht="23" customHeight="1">
      <c r="A128" s="14">
        <v>127</v>
      </c>
      <c r="B128" s="14" t="s">
        <v>564</v>
      </c>
      <c r="C128" s="14" t="str">
        <f>IF(B128="","",LOOKUP(B128,分類例!$A$3:$A$25,分類例!$B$3:$B$25))</f>
        <v>昆虫</v>
      </c>
      <c r="D128" s="14">
        <v>15</v>
      </c>
      <c r="E128" s="14" t="str">
        <f>IF(D128="","",LOOKUP(D128,分類例!$C$3:$C$25,分類例!$D$3:$D$25))</f>
        <v>カメムシ</v>
      </c>
      <c r="F128" s="24" t="s">
        <v>87</v>
      </c>
      <c r="G128" s="24" t="s">
        <v>173</v>
      </c>
      <c r="H128" s="9" t="s">
        <v>197</v>
      </c>
      <c r="I128" s="35" t="s">
        <v>30</v>
      </c>
      <c r="J128" s="14"/>
      <c r="K128" s="14" t="s">
        <v>89</v>
      </c>
      <c r="L128" s="9" t="s">
        <v>196</v>
      </c>
      <c r="M128" s="9"/>
      <c r="N128" s="24"/>
      <c r="O128" s="14">
        <v>65</v>
      </c>
      <c r="P128" s="23">
        <v>44067</v>
      </c>
      <c r="Q128" s="24" t="s">
        <v>90</v>
      </c>
      <c r="R128" s="24" t="s">
        <v>91</v>
      </c>
    </row>
    <row r="129" spans="1:18" s="16" customFormat="1" ht="23" customHeight="1">
      <c r="A129" s="14">
        <v>128</v>
      </c>
      <c r="B129" s="14" t="s">
        <v>564</v>
      </c>
      <c r="C129" s="14" t="str">
        <f>IF(B129="","",LOOKUP(B129,分類例!$A$3:$A$25,分類例!$B$3:$B$25))</f>
        <v>昆虫</v>
      </c>
      <c r="D129" s="14">
        <v>15</v>
      </c>
      <c r="E129" s="14" t="str">
        <f>IF(D129="","",LOOKUP(D129,分類例!$C$3:$C$25,分類例!$D$3:$D$25))</f>
        <v>カメムシ</v>
      </c>
      <c r="F129" s="24" t="s">
        <v>87</v>
      </c>
      <c r="G129" s="24" t="s">
        <v>88</v>
      </c>
      <c r="H129" s="9" t="s">
        <v>197</v>
      </c>
      <c r="I129" s="35" t="s">
        <v>38</v>
      </c>
      <c r="J129" s="14"/>
      <c r="K129" s="14" t="s">
        <v>89</v>
      </c>
      <c r="L129" s="9" t="s">
        <v>267</v>
      </c>
      <c r="M129" s="9" t="s">
        <v>334</v>
      </c>
      <c r="N129" s="24"/>
      <c r="O129" s="14">
        <v>3</v>
      </c>
      <c r="P129" s="23">
        <v>44067</v>
      </c>
      <c r="Q129" s="24" t="s">
        <v>90</v>
      </c>
      <c r="R129" s="24" t="s">
        <v>91</v>
      </c>
    </row>
    <row r="130" spans="1:18" s="16" customFormat="1" ht="23" customHeight="1">
      <c r="A130" s="14">
        <v>129</v>
      </c>
      <c r="B130" s="14" t="s">
        <v>564</v>
      </c>
      <c r="C130" s="14" t="str">
        <f>IF(B130="","",LOOKUP(B130,分類例!$A$3:$A$25,分類例!$B$3:$B$25))</f>
        <v>昆虫</v>
      </c>
      <c r="D130" s="14">
        <v>16</v>
      </c>
      <c r="E130" s="14" t="str">
        <f>IF(D130="","",LOOKUP(D130,分類例!$C$3:$C$25,分類例!$D$3:$D$25))</f>
        <v>ハチハエ</v>
      </c>
      <c r="F130" s="24" t="s">
        <v>87</v>
      </c>
      <c r="G130" s="24" t="s">
        <v>230</v>
      </c>
      <c r="H130" s="9" t="s">
        <v>483</v>
      </c>
      <c r="I130" s="35" t="s">
        <v>250</v>
      </c>
      <c r="J130" s="14"/>
      <c r="K130" s="14">
        <v>1</v>
      </c>
      <c r="L130" s="9" t="s">
        <v>305</v>
      </c>
      <c r="M130" s="9" t="s">
        <v>484</v>
      </c>
      <c r="N130" s="24"/>
      <c r="O130" s="14">
        <v>124</v>
      </c>
      <c r="P130" s="23">
        <v>44067</v>
      </c>
      <c r="Q130" s="24" t="s">
        <v>90</v>
      </c>
      <c r="R130" s="24" t="s">
        <v>91</v>
      </c>
    </row>
    <row r="131" spans="1:18" s="16" customFormat="1" ht="23" customHeight="1">
      <c r="A131" s="14">
        <v>130</v>
      </c>
      <c r="B131" s="14" t="s">
        <v>564</v>
      </c>
      <c r="C131" s="14" t="str">
        <f>IF(B131="","",LOOKUP(B131,分類例!$A$3:$A$25,分類例!$B$3:$B$25))</f>
        <v>昆虫</v>
      </c>
      <c r="D131" s="14">
        <v>16</v>
      </c>
      <c r="E131" s="14" t="str">
        <f>IF(D131="","",LOOKUP(D131,分類例!$C$3:$C$25,分類例!$D$3:$D$25))</f>
        <v>ハチハエ</v>
      </c>
      <c r="F131" s="24" t="s">
        <v>87</v>
      </c>
      <c r="G131" s="24" t="s">
        <v>230</v>
      </c>
      <c r="H131" s="9" t="s">
        <v>461</v>
      </c>
      <c r="I131" s="35" t="s">
        <v>47</v>
      </c>
      <c r="J131" s="14" t="s">
        <v>82</v>
      </c>
      <c r="K131" s="14">
        <v>1</v>
      </c>
      <c r="L131" s="9" t="s">
        <v>299</v>
      </c>
      <c r="M131" s="9" t="s">
        <v>462</v>
      </c>
      <c r="N131" s="24"/>
      <c r="O131" s="14">
        <v>101</v>
      </c>
      <c r="P131" s="23">
        <v>44067</v>
      </c>
      <c r="Q131" s="24" t="s">
        <v>90</v>
      </c>
      <c r="R131" s="24" t="s">
        <v>91</v>
      </c>
    </row>
    <row r="132" spans="1:18" s="16" customFormat="1" ht="23" customHeight="1">
      <c r="A132" s="14">
        <v>131</v>
      </c>
      <c r="B132" s="14" t="s">
        <v>565</v>
      </c>
      <c r="C132" s="14" t="str">
        <f>IF(B132="","",LOOKUP(B132,分類例!$A$3:$A$25,分類例!$B$3:$B$25))</f>
        <v>クモ</v>
      </c>
      <c r="D132" s="14"/>
      <c r="E132" s="14" t="str">
        <f>IF(D132="","",LOOKUP(D132,分類例!$C$3:$C$25,分類例!$D$3:$D$25))</f>
        <v/>
      </c>
      <c r="F132" s="24" t="s">
        <v>103</v>
      </c>
      <c r="G132" s="24"/>
      <c r="H132" s="9" t="s">
        <v>423</v>
      </c>
      <c r="I132" s="35" t="s">
        <v>285</v>
      </c>
      <c r="J132" s="14" t="s">
        <v>82</v>
      </c>
      <c r="K132" s="14">
        <v>1</v>
      </c>
      <c r="L132" s="9" t="s">
        <v>319</v>
      </c>
      <c r="M132" s="9" t="s">
        <v>286</v>
      </c>
      <c r="N132" s="24"/>
      <c r="O132" s="14">
        <v>58</v>
      </c>
      <c r="P132" s="23">
        <v>44067</v>
      </c>
      <c r="Q132" s="24" t="s">
        <v>90</v>
      </c>
      <c r="R132" s="24" t="s">
        <v>91</v>
      </c>
    </row>
    <row r="133" spans="1:18" s="16" customFormat="1" ht="23" customHeight="1">
      <c r="A133" s="14">
        <v>132</v>
      </c>
      <c r="B133" s="14" t="s">
        <v>565</v>
      </c>
      <c r="C133" s="14" t="str">
        <f>IF(B133="","",LOOKUP(B133,分類例!$A$3:$A$25,分類例!$B$3:$B$25))</f>
        <v>クモ</v>
      </c>
      <c r="D133" s="14"/>
      <c r="E133" s="14" t="str">
        <f>IF(D133="","",LOOKUP(D133,分類例!$C$3:$C$25,分類例!$D$3:$D$25))</f>
        <v/>
      </c>
      <c r="F133" s="24" t="s">
        <v>103</v>
      </c>
      <c r="G133" s="24"/>
      <c r="H133" s="9" t="s">
        <v>165</v>
      </c>
      <c r="I133" s="35" t="s">
        <v>52</v>
      </c>
      <c r="J133" s="14" t="s">
        <v>82</v>
      </c>
      <c r="K133" s="14">
        <v>1</v>
      </c>
      <c r="L133" s="9" t="s">
        <v>316</v>
      </c>
      <c r="M133" s="9" t="s">
        <v>386</v>
      </c>
      <c r="N133" s="24"/>
      <c r="O133" s="14">
        <v>33</v>
      </c>
      <c r="P133" s="23">
        <v>44067</v>
      </c>
      <c r="Q133" s="24" t="s">
        <v>90</v>
      </c>
      <c r="R133" s="24" t="s">
        <v>91</v>
      </c>
    </row>
    <row r="134" spans="1:18" s="16" customFormat="1" ht="23" customHeight="1">
      <c r="A134" s="14">
        <v>133</v>
      </c>
      <c r="B134" s="14" t="s">
        <v>565</v>
      </c>
      <c r="C134" s="14" t="str">
        <f>IF(B134="","",LOOKUP(B134,分類例!$A$3:$A$25,分類例!$B$3:$B$25))</f>
        <v>クモ</v>
      </c>
      <c r="D134" s="14"/>
      <c r="E134" s="14" t="str">
        <f>IF(D134="","",LOOKUP(D134,分類例!$C$3:$C$25,分類例!$D$3:$D$25))</f>
        <v/>
      </c>
      <c r="F134" s="24" t="s">
        <v>103</v>
      </c>
      <c r="G134" s="24"/>
      <c r="H134" s="9" t="s">
        <v>165</v>
      </c>
      <c r="I134" s="35" t="s">
        <v>51</v>
      </c>
      <c r="J134" s="14" t="s">
        <v>82</v>
      </c>
      <c r="K134" s="14">
        <v>1</v>
      </c>
      <c r="L134" s="9" t="s">
        <v>164</v>
      </c>
      <c r="M134" s="9" t="s">
        <v>383</v>
      </c>
      <c r="N134" s="24"/>
      <c r="O134" s="14">
        <v>31</v>
      </c>
      <c r="P134" s="23">
        <v>44067</v>
      </c>
      <c r="Q134" s="24" t="s">
        <v>90</v>
      </c>
      <c r="R134" s="24" t="s">
        <v>91</v>
      </c>
    </row>
    <row r="135" spans="1:18" s="16" customFormat="1" ht="23" customHeight="1">
      <c r="A135" s="14">
        <v>134</v>
      </c>
      <c r="B135" s="14" t="s">
        <v>565</v>
      </c>
      <c r="C135" s="14" t="str">
        <f>IF(B135="","",LOOKUP(B135,分類例!$A$3:$A$25,分類例!$B$3:$B$25))</f>
        <v>クモ</v>
      </c>
      <c r="D135" s="14"/>
      <c r="E135" s="14" t="str">
        <f>IF(D135="","",LOOKUP(D135,分類例!$C$3:$C$25,分類例!$D$3:$D$25))</f>
        <v/>
      </c>
      <c r="F135" s="24" t="s">
        <v>103</v>
      </c>
      <c r="G135" s="24"/>
      <c r="H135" s="9" t="s">
        <v>165</v>
      </c>
      <c r="I135" s="35" t="s">
        <v>29</v>
      </c>
      <c r="J135" s="14" t="s">
        <v>82</v>
      </c>
      <c r="K135" s="14">
        <v>1</v>
      </c>
      <c r="L135" s="9" t="s">
        <v>172</v>
      </c>
      <c r="M135" s="9"/>
      <c r="N135" s="24"/>
      <c r="O135" s="14">
        <v>39</v>
      </c>
      <c r="P135" s="23">
        <v>44067</v>
      </c>
      <c r="Q135" s="24" t="s">
        <v>90</v>
      </c>
      <c r="R135" s="24" t="s">
        <v>91</v>
      </c>
    </row>
    <row r="136" spans="1:18" s="16" customFormat="1" ht="23" customHeight="1">
      <c r="A136" s="14">
        <v>135</v>
      </c>
      <c r="B136" s="14" t="s">
        <v>565</v>
      </c>
      <c r="C136" s="14" t="str">
        <f>IF(B136="","",LOOKUP(B136,分類例!$A$3:$A$25,分類例!$B$3:$B$25))</f>
        <v>クモ</v>
      </c>
      <c r="D136" s="14"/>
      <c r="E136" s="14" t="str">
        <f>IF(D136="","",LOOKUP(D136,分類例!$C$3:$C$25,分類例!$D$3:$D$25))</f>
        <v/>
      </c>
      <c r="F136" s="24" t="s">
        <v>103</v>
      </c>
      <c r="G136" s="24"/>
      <c r="H136" s="9" t="s">
        <v>363</v>
      </c>
      <c r="I136" s="35" t="s">
        <v>12</v>
      </c>
      <c r="J136" s="14"/>
      <c r="K136" s="14" t="s">
        <v>89</v>
      </c>
      <c r="L136" s="9" t="s">
        <v>147</v>
      </c>
      <c r="M136" s="9" t="s">
        <v>364</v>
      </c>
      <c r="N136" s="24"/>
      <c r="O136" s="14">
        <v>19</v>
      </c>
      <c r="P136" s="23">
        <v>44067</v>
      </c>
      <c r="Q136" s="24" t="s">
        <v>90</v>
      </c>
      <c r="R136" s="24" t="s">
        <v>91</v>
      </c>
    </row>
    <row r="137" spans="1:18" s="16" customFormat="1" ht="23" customHeight="1">
      <c r="A137" s="14">
        <v>136</v>
      </c>
      <c r="B137" s="14" t="s">
        <v>565</v>
      </c>
      <c r="C137" s="14" t="str">
        <f>IF(B137="","",LOOKUP(B137,分類例!$A$3:$A$25,分類例!$B$3:$B$25))</f>
        <v>クモ</v>
      </c>
      <c r="D137" s="14"/>
      <c r="E137" s="14" t="str">
        <f>IF(D137="","",LOOKUP(D137,分類例!$C$3:$C$25,分類例!$D$3:$D$25))</f>
        <v/>
      </c>
      <c r="F137" s="24" t="s">
        <v>103</v>
      </c>
      <c r="G137" s="24"/>
      <c r="H137" s="9" t="s">
        <v>354</v>
      </c>
      <c r="I137" s="35" t="s">
        <v>13</v>
      </c>
      <c r="J137" s="14"/>
      <c r="K137" s="14">
        <v>1</v>
      </c>
      <c r="L137" s="9" t="s">
        <v>105</v>
      </c>
      <c r="M137" s="9" t="s">
        <v>355</v>
      </c>
      <c r="N137" s="24"/>
      <c r="O137" s="14">
        <v>14</v>
      </c>
      <c r="P137" s="23">
        <v>44067</v>
      </c>
      <c r="Q137" s="24" t="s">
        <v>90</v>
      </c>
      <c r="R137" s="24" t="s">
        <v>91</v>
      </c>
    </row>
    <row r="138" spans="1:18" s="16" customFormat="1" ht="23" customHeight="1">
      <c r="A138" s="14">
        <v>137</v>
      </c>
      <c r="B138" s="14" t="s">
        <v>565</v>
      </c>
      <c r="C138" s="14" t="str">
        <f>IF(B138="","",LOOKUP(B138,分類例!$A$3:$A$25,分類例!$B$3:$B$25))</f>
        <v>クモ</v>
      </c>
      <c r="D138" s="14"/>
      <c r="E138" s="14" t="str">
        <f>IF(D138="","",LOOKUP(D138,分類例!$C$3:$C$25,分類例!$D$3:$D$25))</f>
        <v/>
      </c>
      <c r="F138" s="24" t="s">
        <v>103</v>
      </c>
      <c r="G138" s="24"/>
      <c r="H138" s="9" t="s">
        <v>354</v>
      </c>
      <c r="I138" s="35" t="s">
        <v>11</v>
      </c>
      <c r="J138" s="14"/>
      <c r="K138" s="14" t="s">
        <v>89</v>
      </c>
      <c r="L138" s="9" t="s">
        <v>278</v>
      </c>
      <c r="M138" s="9" t="s">
        <v>397</v>
      </c>
      <c r="N138" s="24"/>
      <c r="O138" s="14">
        <v>41</v>
      </c>
      <c r="P138" s="23">
        <v>44067</v>
      </c>
      <c r="Q138" s="24" t="s">
        <v>90</v>
      </c>
      <c r="R138" s="24" t="s">
        <v>91</v>
      </c>
    </row>
    <row r="139" spans="1:18" s="16" customFormat="1" ht="23" customHeight="1">
      <c r="A139" s="14">
        <v>138</v>
      </c>
      <c r="B139" s="14" t="s">
        <v>565</v>
      </c>
      <c r="C139" s="14" t="str">
        <f>IF(B139="","",LOOKUP(B139,分類例!$A$3:$A$25,分類例!$B$3:$B$25))</f>
        <v>クモ</v>
      </c>
      <c r="D139" s="14"/>
      <c r="E139" s="14" t="str">
        <f>IF(D139="","",LOOKUP(D139,分類例!$C$3:$C$25,分類例!$D$3:$D$25))</f>
        <v/>
      </c>
      <c r="F139" s="24" t="s">
        <v>103</v>
      </c>
      <c r="G139" s="24"/>
      <c r="H139" s="9" t="s">
        <v>178</v>
      </c>
      <c r="I139" s="35" t="s">
        <v>141</v>
      </c>
      <c r="J139" s="14" t="s">
        <v>82</v>
      </c>
      <c r="K139" s="14">
        <v>1</v>
      </c>
      <c r="L139" s="9" t="s">
        <v>317</v>
      </c>
      <c r="M139" s="9" t="s">
        <v>405</v>
      </c>
      <c r="N139" s="24"/>
      <c r="O139" s="14">
        <v>46</v>
      </c>
      <c r="P139" s="23">
        <v>44067</v>
      </c>
      <c r="Q139" s="24" t="s">
        <v>90</v>
      </c>
      <c r="R139" s="24" t="s">
        <v>91</v>
      </c>
    </row>
    <row r="140" spans="1:18" s="16" customFormat="1" ht="23" customHeight="1">
      <c r="A140" s="14">
        <v>139</v>
      </c>
      <c r="B140" s="14" t="s">
        <v>565</v>
      </c>
      <c r="C140" s="14" t="str">
        <f>IF(B140="","",LOOKUP(B140,分類例!$A$3:$A$25,分類例!$B$3:$B$25))</f>
        <v>クモ</v>
      </c>
      <c r="D140" s="14"/>
      <c r="E140" s="14" t="str">
        <f>IF(D140="","",LOOKUP(D140,分類例!$C$3:$C$25,分類例!$D$3:$D$25))</f>
        <v/>
      </c>
      <c r="F140" s="24" t="s">
        <v>103</v>
      </c>
      <c r="G140" s="24"/>
      <c r="H140" s="9" t="s">
        <v>178</v>
      </c>
      <c r="I140" s="35" t="s">
        <v>141</v>
      </c>
      <c r="J140" s="14" t="s">
        <v>82</v>
      </c>
      <c r="K140" s="14">
        <v>1</v>
      </c>
      <c r="L140" s="9" t="s">
        <v>320</v>
      </c>
      <c r="M140" s="9"/>
      <c r="N140" s="24"/>
      <c r="O140" s="14">
        <v>63</v>
      </c>
      <c r="P140" s="23">
        <v>44067</v>
      </c>
      <c r="Q140" s="24" t="s">
        <v>90</v>
      </c>
      <c r="R140" s="24" t="s">
        <v>91</v>
      </c>
    </row>
    <row r="141" spans="1:18" s="16" customFormat="1" ht="23" customHeight="1">
      <c r="A141" s="14">
        <v>140</v>
      </c>
      <c r="B141" s="14" t="s">
        <v>565</v>
      </c>
      <c r="C141" s="14" t="str">
        <f>IF(B141="","",LOOKUP(B141,分類例!$A$3:$A$25,分類例!$B$3:$B$25))</f>
        <v>クモ</v>
      </c>
      <c r="D141" s="14"/>
      <c r="E141" s="14" t="str">
        <f>IF(D141="","",LOOKUP(D141,分類例!$C$3:$C$25,分類例!$D$3:$D$25))</f>
        <v/>
      </c>
      <c r="F141" s="24" t="s">
        <v>103</v>
      </c>
      <c r="G141" s="24"/>
      <c r="H141" s="9" t="s">
        <v>352</v>
      </c>
      <c r="I141" s="35" t="s">
        <v>104</v>
      </c>
      <c r="J141" s="14" t="s">
        <v>82</v>
      </c>
      <c r="K141" s="14">
        <v>1</v>
      </c>
      <c r="L141" s="9" t="s">
        <v>272</v>
      </c>
      <c r="M141" s="9" t="s">
        <v>353</v>
      </c>
      <c r="N141" s="24"/>
      <c r="O141" s="14">
        <v>13</v>
      </c>
      <c r="P141" s="23">
        <v>44067</v>
      </c>
      <c r="Q141" s="24" t="s">
        <v>90</v>
      </c>
      <c r="R141" s="24" t="s">
        <v>91</v>
      </c>
    </row>
    <row r="142" spans="1:18" s="16" customFormat="1" ht="23" customHeight="1">
      <c r="A142" s="14">
        <v>141</v>
      </c>
      <c r="B142" s="14" t="s">
        <v>567</v>
      </c>
      <c r="C142" s="14" t="str">
        <f>IF(B142="","",LOOKUP(B142,分類例!$A$3:$A$25,分類例!$B$3:$B$25))</f>
        <v>鳥類</v>
      </c>
      <c r="D142" s="14"/>
      <c r="E142" s="14" t="str">
        <f>IF(D142="","",LOOKUP(D142,分類例!$C$3:$C$25,分類例!$D$3:$D$25))</f>
        <v/>
      </c>
      <c r="F142" s="24" t="s">
        <v>179</v>
      </c>
      <c r="G142" s="24"/>
      <c r="H142" s="9" t="s">
        <v>410</v>
      </c>
      <c r="I142" s="35" t="s">
        <v>37</v>
      </c>
      <c r="J142" s="14"/>
      <c r="K142" s="14">
        <v>1</v>
      </c>
      <c r="L142" s="9" t="s">
        <v>180</v>
      </c>
      <c r="M142" s="9" t="s">
        <v>411</v>
      </c>
      <c r="N142" s="24"/>
      <c r="O142" s="14">
        <v>49</v>
      </c>
      <c r="P142" s="23">
        <v>44067</v>
      </c>
      <c r="Q142" s="24" t="s">
        <v>90</v>
      </c>
      <c r="R142" s="24" t="s">
        <v>91</v>
      </c>
    </row>
    <row r="143" spans="1:18" s="16" customFormat="1" ht="23" customHeight="1">
      <c r="A143" s="14">
        <v>142</v>
      </c>
      <c r="B143" s="14" t="s">
        <v>567</v>
      </c>
      <c r="C143" s="14" t="str">
        <f>IF(B143="","",LOOKUP(B143,分類例!$A$3:$A$25,分類例!$B$3:$B$25))</f>
        <v>鳥類</v>
      </c>
      <c r="D143" s="14"/>
      <c r="E143" s="14" t="str">
        <f>IF(D143="","",LOOKUP(D143,分類例!$C$3:$C$25,分類例!$D$3:$D$25))</f>
        <v/>
      </c>
      <c r="F143" s="24" t="s">
        <v>179</v>
      </c>
      <c r="G143" s="24"/>
      <c r="H143" s="9" t="s">
        <v>482</v>
      </c>
      <c r="I143" s="35" t="s">
        <v>71</v>
      </c>
      <c r="J143" s="14"/>
      <c r="K143" s="14">
        <v>1</v>
      </c>
      <c r="L143" s="9" t="s">
        <v>249</v>
      </c>
      <c r="M143" s="9" t="s">
        <v>411</v>
      </c>
      <c r="N143" s="24"/>
      <c r="O143" s="14">
        <v>123</v>
      </c>
      <c r="P143" s="23">
        <v>44067</v>
      </c>
      <c r="Q143" s="24" t="s">
        <v>90</v>
      </c>
      <c r="R143" s="24" t="s">
        <v>91</v>
      </c>
    </row>
    <row r="144" spans="1:18" s="16" customFormat="1" ht="23" customHeight="1">
      <c r="A144" s="14">
        <v>143</v>
      </c>
      <c r="B144" s="14" t="s">
        <v>568</v>
      </c>
      <c r="C144" s="14" t="str">
        <f>IF(B144="","",LOOKUP(B144,分類例!$A$3:$A$25,分類例!$B$3:$B$25))</f>
        <v>両生類</v>
      </c>
      <c r="D144" s="14"/>
      <c r="E144" s="14" t="str">
        <f>IF(D144="","",LOOKUP(D144,分類例!$C$3:$C$25,分類例!$D$3:$D$25))</f>
        <v/>
      </c>
      <c r="F144" s="24" t="s">
        <v>234</v>
      </c>
      <c r="G144" s="24"/>
      <c r="H144" s="9" t="s">
        <v>467</v>
      </c>
      <c r="I144" s="35" t="s">
        <v>235</v>
      </c>
      <c r="J144" s="14" t="s">
        <v>82</v>
      </c>
      <c r="K144" s="14">
        <v>1</v>
      </c>
      <c r="L144" s="9" t="s">
        <v>301</v>
      </c>
      <c r="M144" s="9" t="s">
        <v>468</v>
      </c>
      <c r="N144" s="24"/>
      <c r="O144" s="14">
        <v>107</v>
      </c>
      <c r="P144" s="23">
        <v>44067</v>
      </c>
      <c r="Q144" s="24" t="s">
        <v>90</v>
      </c>
      <c r="R144" s="24" t="s">
        <v>91</v>
      </c>
    </row>
    <row r="145" spans="1:18" s="16" customFormat="1" ht="23" customHeight="1" thickBot="1">
      <c r="A145" s="15">
        <v>144</v>
      </c>
      <c r="B145" s="15" t="s">
        <v>566</v>
      </c>
      <c r="C145" s="15" t="str">
        <f>IF(B145="","",LOOKUP(B145,分類例!$A$3:$A$25,分類例!$B$3:$B$25))</f>
        <v>その他</v>
      </c>
      <c r="D145" s="15"/>
      <c r="E145" s="15" t="str">
        <f>IF(D145="","",LOOKUP(D145,分類例!$C$3:$C$25,分類例!$D$3:$D$25))</f>
        <v/>
      </c>
      <c r="F145" s="27" t="s">
        <v>149</v>
      </c>
      <c r="G145" s="27"/>
      <c r="H145" s="10" t="s">
        <v>153</v>
      </c>
      <c r="I145" s="36" t="s">
        <v>150</v>
      </c>
      <c r="J145" s="15"/>
      <c r="K145" s="15" t="s">
        <v>151</v>
      </c>
      <c r="L145" s="10" t="s">
        <v>152</v>
      </c>
      <c r="M145" s="10"/>
      <c r="N145" s="27" t="s">
        <v>154</v>
      </c>
      <c r="O145" s="15">
        <v>21</v>
      </c>
      <c r="P145" s="26">
        <v>44067</v>
      </c>
      <c r="Q145" s="27" t="s">
        <v>90</v>
      </c>
      <c r="R145" s="27" t="s">
        <v>91</v>
      </c>
    </row>
    <row r="146" spans="1:18">
      <c r="R146" s="2"/>
    </row>
    <row r="147" spans="1:18">
      <c r="R147" s="2"/>
    </row>
    <row r="148" spans="1:18">
      <c r="R148" s="2"/>
    </row>
    <row r="149" spans="1:18">
      <c r="R149" s="2"/>
    </row>
    <row r="150" spans="1:18">
      <c r="R150" s="2"/>
    </row>
    <row r="151" spans="1:18">
      <c r="R151" s="2"/>
    </row>
    <row r="152" spans="1:18">
      <c r="R152" s="2"/>
    </row>
  </sheetData>
  <sortState xmlns:xlrd2="http://schemas.microsoft.com/office/spreadsheetml/2017/richdata2" ref="A2:O145">
    <sortCondition ref="B2:B145"/>
    <sortCondition ref="D2:D145"/>
    <sortCondition ref="H2:H145"/>
    <sortCondition ref="I2:I145"/>
  </sortState>
  <phoneticPr fontId="1"/>
  <pageMargins left="0.70866141732283472" right="0.70866141732283472" top="0.86614173228346458" bottom="0.62992125984251968" header="0.31496062992125984" footer="0.31496062992125984"/>
  <pageSetup paperSize="9" scale="67" fitToHeight="0" orientation="landscape" horizontalDpi="4294967293" verticalDpi="300" r:id="rId1"/>
  <headerFooter>
    <oddHeader>&amp;L&amp;"メイリオ,レギュラー"&amp;12調査日：令和2年8月24日
調査：鶴田、山岸、遠藤、吉岡&amp;C&amp;"メイリオ,レギュラー"&amp;18令和2年8月総合公園生き物調査&amp;R&amp;"メイリオ,レギュラー"&amp;9S1027/TT
&amp;12作成：鶴田
写真：遠藤、辻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11A7-2B65-4686-9450-7B5B0F2B35BE}">
  <dimension ref="A1:M23"/>
  <sheetViews>
    <sheetView topLeftCell="A12" workbookViewId="0">
      <selection activeCell="C10" sqref="C10"/>
    </sheetView>
  </sheetViews>
  <sheetFormatPr defaultRowHeight="18"/>
  <cols>
    <col min="1" max="1" width="4.5" customWidth="1"/>
    <col min="2" max="2" width="11.6640625" customWidth="1"/>
    <col min="3" max="3" width="5.75" style="1" customWidth="1"/>
    <col min="4" max="4" width="11.6640625" customWidth="1"/>
    <col min="5" max="5" width="10.25" customWidth="1"/>
    <col min="6" max="6" width="11" customWidth="1"/>
    <col min="7" max="7" width="10.58203125" customWidth="1"/>
    <col min="8" max="8" width="11.75" customWidth="1"/>
    <col min="9" max="9" width="10.83203125" customWidth="1"/>
  </cols>
  <sheetData>
    <row r="1" spans="1:13" ht="22.5">
      <c r="A1" s="5" t="s">
        <v>510</v>
      </c>
      <c r="B1" s="2"/>
      <c r="C1" s="5"/>
      <c r="D1" s="2"/>
      <c r="E1" s="2"/>
      <c r="F1" s="2"/>
      <c r="G1" s="2"/>
      <c r="H1" s="2"/>
      <c r="L1" s="17" t="s">
        <v>511</v>
      </c>
    </row>
    <row r="2" spans="1:13" ht="22.5">
      <c r="A2" s="37" t="s">
        <v>512</v>
      </c>
      <c r="B2" s="37"/>
      <c r="C2" s="37" t="s">
        <v>513</v>
      </c>
      <c r="D2" s="37"/>
      <c r="E2" s="2"/>
      <c r="F2" s="2"/>
      <c r="G2" s="2"/>
      <c r="H2" s="2"/>
      <c r="L2" s="17" t="s">
        <v>514</v>
      </c>
    </row>
    <row r="3" spans="1:13" ht="22.5">
      <c r="A3" s="18" t="s">
        <v>515</v>
      </c>
      <c r="B3" s="19" t="s">
        <v>516</v>
      </c>
      <c r="C3" s="18"/>
      <c r="D3" s="19"/>
      <c r="E3" s="19"/>
      <c r="F3" s="19"/>
      <c r="G3" s="19"/>
      <c r="H3" s="19"/>
      <c r="I3" s="20"/>
      <c r="L3" s="17" t="s">
        <v>517</v>
      </c>
    </row>
    <row r="4" spans="1:13" ht="22.5">
      <c r="A4" s="18"/>
      <c r="B4" s="19"/>
      <c r="C4" s="18">
        <v>1</v>
      </c>
      <c r="D4" s="19" t="s">
        <v>518</v>
      </c>
      <c r="E4" s="19"/>
      <c r="F4" s="19"/>
      <c r="G4" s="19"/>
      <c r="H4" s="19"/>
      <c r="I4" s="20"/>
      <c r="L4" s="17" t="s">
        <v>519</v>
      </c>
    </row>
    <row r="5" spans="1:13" ht="22.5">
      <c r="A5" s="18"/>
      <c r="B5" s="19"/>
      <c r="C5" s="18">
        <v>2</v>
      </c>
      <c r="D5" s="19" t="s">
        <v>520</v>
      </c>
      <c r="E5" s="19"/>
      <c r="F5" s="19"/>
      <c r="G5" s="19"/>
      <c r="H5" s="19"/>
      <c r="I5" s="20"/>
      <c r="L5" s="17" t="s">
        <v>521</v>
      </c>
    </row>
    <row r="6" spans="1:13" ht="22.5">
      <c r="A6" s="18"/>
      <c r="B6" s="19"/>
      <c r="C6" s="18">
        <v>3</v>
      </c>
      <c r="D6" s="19" t="s">
        <v>522</v>
      </c>
      <c r="E6" s="19"/>
      <c r="F6" s="19"/>
      <c r="G6" s="19"/>
      <c r="H6" s="19"/>
      <c r="I6" s="20"/>
      <c r="L6" s="17" t="s">
        <v>523</v>
      </c>
    </row>
    <row r="7" spans="1:13" ht="22.5">
      <c r="A7" s="18"/>
      <c r="B7" s="19"/>
      <c r="C7" s="18">
        <v>4</v>
      </c>
      <c r="D7" s="19" t="s">
        <v>524</v>
      </c>
      <c r="E7" s="19"/>
      <c r="F7" s="19"/>
      <c r="G7" s="19"/>
      <c r="H7" s="19"/>
      <c r="I7" s="20"/>
      <c r="L7" s="17" t="s">
        <v>525</v>
      </c>
    </row>
    <row r="8" spans="1:13" ht="22.5">
      <c r="A8" s="18" t="s">
        <v>526</v>
      </c>
      <c r="B8" s="19" t="s">
        <v>527</v>
      </c>
      <c r="C8" s="18"/>
      <c r="D8" s="19"/>
      <c r="E8" s="19"/>
      <c r="F8" s="19"/>
      <c r="G8" s="19"/>
      <c r="H8" s="19"/>
      <c r="I8" s="20"/>
      <c r="L8" s="17" t="s">
        <v>528</v>
      </c>
    </row>
    <row r="9" spans="1:13" ht="22.5">
      <c r="A9" s="18" t="s">
        <v>529</v>
      </c>
      <c r="B9" s="2" t="s">
        <v>87</v>
      </c>
      <c r="C9" s="5"/>
      <c r="D9" s="19"/>
      <c r="E9" s="19"/>
      <c r="F9" s="19"/>
      <c r="G9" s="19"/>
      <c r="H9" s="19"/>
      <c r="I9" s="19"/>
      <c r="L9" s="17" t="s">
        <v>530</v>
      </c>
    </row>
    <row r="10" spans="1:13" ht="22.5">
      <c r="A10" s="18"/>
      <c r="B10" s="2"/>
      <c r="C10" s="5">
        <v>11</v>
      </c>
      <c r="D10" s="19" t="s">
        <v>531</v>
      </c>
      <c r="E10" s="19"/>
      <c r="F10" s="19"/>
      <c r="G10" s="19"/>
      <c r="H10" s="19"/>
      <c r="I10" s="19"/>
      <c r="L10" s="17" t="s">
        <v>532</v>
      </c>
    </row>
    <row r="11" spans="1:13" ht="22.5">
      <c r="A11" s="18"/>
      <c r="B11" s="2"/>
      <c r="C11" s="5">
        <v>12</v>
      </c>
      <c r="D11" s="19" t="s">
        <v>533</v>
      </c>
      <c r="E11" s="19"/>
      <c r="F11" s="19"/>
      <c r="G11" s="19"/>
      <c r="H11" s="19"/>
      <c r="I11" s="19"/>
      <c r="L11" s="17" t="s">
        <v>534</v>
      </c>
    </row>
    <row r="12" spans="1:13" ht="22.5">
      <c r="A12" s="18"/>
      <c r="B12" s="2"/>
      <c r="C12" s="5">
        <v>13</v>
      </c>
      <c r="D12" s="19" t="s">
        <v>535</v>
      </c>
      <c r="E12" s="19"/>
      <c r="F12" s="19"/>
      <c r="G12" s="19"/>
      <c r="H12" s="19"/>
      <c r="I12" s="19"/>
      <c r="M12" s="17" t="s">
        <v>536</v>
      </c>
    </row>
    <row r="13" spans="1:13">
      <c r="A13" s="18"/>
      <c r="B13" s="2"/>
      <c r="C13" s="5">
        <v>14</v>
      </c>
      <c r="D13" s="19" t="s">
        <v>537</v>
      </c>
      <c r="E13" s="19"/>
      <c r="F13" s="19"/>
      <c r="G13" s="19"/>
      <c r="H13" s="19"/>
      <c r="I13" s="19"/>
    </row>
    <row r="14" spans="1:13">
      <c r="A14" s="18"/>
      <c r="B14" s="2"/>
      <c r="C14" s="5">
        <v>15</v>
      </c>
      <c r="D14" s="19" t="s">
        <v>538</v>
      </c>
      <c r="E14" s="19"/>
      <c r="F14" s="19"/>
      <c r="G14" s="19"/>
      <c r="H14" s="19"/>
      <c r="I14" s="19"/>
    </row>
    <row r="15" spans="1:13">
      <c r="A15" s="18"/>
      <c r="B15" s="2"/>
      <c r="C15" s="5">
        <v>16</v>
      </c>
      <c r="D15" s="19" t="s">
        <v>539</v>
      </c>
      <c r="E15" s="19"/>
      <c r="F15" s="19"/>
      <c r="G15" s="19"/>
      <c r="H15" s="19"/>
      <c r="I15" s="19"/>
    </row>
    <row r="16" spans="1:13">
      <c r="A16" s="18" t="s">
        <v>540</v>
      </c>
      <c r="B16" s="19" t="s">
        <v>541</v>
      </c>
      <c r="C16" s="18"/>
      <c r="D16" s="19"/>
      <c r="E16" s="19"/>
      <c r="F16" s="19"/>
      <c r="G16" s="19"/>
      <c r="H16" s="19"/>
      <c r="I16" s="19"/>
    </row>
    <row r="17" spans="1:9">
      <c r="A17" s="18" t="s">
        <v>542</v>
      </c>
      <c r="B17" s="19" t="s">
        <v>543</v>
      </c>
      <c r="C17" s="18"/>
      <c r="D17" s="19"/>
      <c r="E17" s="19"/>
      <c r="F17" s="19"/>
      <c r="G17" s="19"/>
      <c r="H17" s="20"/>
    </row>
    <row r="18" spans="1:9">
      <c r="A18" s="18" t="s">
        <v>544</v>
      </c>
      <c r="B18" s="19" t="s">
        <v>545</v>
      </c>
      <c r="C18" s="18"/>
      <c r="D18" s="19"/>
      <c r="E18" s="19"/>
      <c r="F18" s="19"/>
      <c r="G18" s="19"/>
      <c r="H18" s="19"/>
      <c r="I18" s="20"/>
    </row>
    <row r="19" spans="1:9">
      <c r="A19" s="18" t="s">
        <v>546</v>
      </c>
      <c r="B19" s="19" t="s">
        <v>547</v>
      </c>
      <c r="C19" s="18"/>
      <c r="D19" s="19"/>
      <c r="E19" s="19"/>
      <c r="F19" s="19"/>
      <c r="G19" s="19"/>
      <c r="H19" s="19"/>
      <c r="I19" s="20"/>
    </row>
    <row r="20" spans="1:9">
      <c r="A20" s="18" t="s">
        <v>548</v>
      </c>
      <c r="B20" s="19" t="s">
        <v>549</v>
      </c>
      <c r="C20" s="18"/>
      <c r="D20" s="19"/>
      <c r="E20" s="19"/>
      <c r="F20" s="19"/>
      <c r="G20" s="19"/>
      <c r="H20" s="19"/>
      <c r="I20" s="20"/>
    </row>
    <row r="21" spans="1:9">
      <c r="A21" s="18" t="s">
        <v>550</v>
      </c>
      <c r="B21" s="19" t="s">
        <v>551</v>
      </c>
      <c r="C21" s="5"/>
    </row>
    <row r="22" spans="1:9">
      <c r="A22" s="18" t="s">
        <v>552</v>
      </c>
      <c r="B22" s="19" t="s">
        <v>553</v>
      </c>
      <c r="C22" s="5"/>
    </row>
    <row r="23" spans="1:9">
      <c r="A23" s="18" t="s">
        <v>554</v>
      </c>
      <c r="B23" s="19" t="s">
        <v>555</v>
      </c>
      <c r="C23" s="5"/>
    </row>
  </sheetData>
  <mergeCells count="2">
    <mergeCell ref="A2:B2"/>
    <mergeCell ref="C2:D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分類例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tsuruta</dc:creator>
  <cp:lastModifiedBy>辻行人</cp:lastModifiedBy>
  <cp:lastPrinted>2020-09-01T12:58:52Z</cp:lastPrinted>
  <dcterms:created xsi:type="dcterms:W3CDTF">2019-10-27T11:07:33Z</dcterms:created>
  <dcterms:modified xsi:type="dcterms:W3CDTF">2020-09-01T12:59:21Z</dcterms:modified>
</cp:coreProperties>
</file>